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60" windowHeight="6702" activeTab="0"/>
  </bookViews>
  <sheets>
    <sheet name="How to Use" sheetId="1" r:id="rId1"/>
    <sheet name="0degC" sheetId="2" r:id="rId2"/>
    <sheet name="20deg C" sheetId="3" r:id="rId3"/>
    <sheet name="35degC" sheetId="4" r:id="rId4"/>
    <sheet name="WLF" sheetId="5" r:id="rId5"/>
  </sheets>
  <definedNames/>
  <calcPr fullCalcOnLoad="1"/>
</workbook>
</file>

<file path=xl/sharedStrings.xml><?xml version="1.0" encoding="utf-8"?>
<sst xmlns="http://schemas.openxmlformats.org/spreadsheetml/2006/main" count="71" uniqueCount="23">
  <si>
    <t>frequency</t>
  </si>
  <si>
    <t>G'</t>
  </si>
  <si>
    <t>G''</t>
  </si>
  <si>
    <t>n'</t>
  </si>
  <si>
    <t>tan(delta)</t>
  </si>
  <si>
    <t>Hz</t>
  </si>
  <si>
    <t>Pa</t>
  </si>
  <si>
    <t>Pa.s</t>
  </si>
  <si>
    <t>Tr</t>
  </si>
  <si>
    <t>C1</t>
  </si>
  <si>
    <t>c2</t>
  </si>
  <si>
    <t>log(1/Hz)</t>
  </si>
  <si>
    <t>lg(aT)</t>
  </si>
  <si>
    <t>We have raw G', G'' data at 0, 20, 35C</t>
  </si>
  <si>
    <t>at frequencies from 0.01 to 40Hz</t>
  </si>
  <si>
    <t>We want to unify them into a single WLF plot for a chosen T with two extra parameters</t>
  </si>
  <si>
    <t>The data have been copied onto the WLF workbook</t>
  </si>
  <si>
    <t>They are plotted against their WLF-shifted aT values which depend on the 3 parameters highlighted in yellow</t>
  </si>
  <si>
    <t>The aim is to make the curves overlap as much as possible</t>
  </si>
  <si>
    <t>For each temperature a time-shift, aT is calculated from the WLF parameter</t>
  </si>
  <si>
    <t>The data are then plotted in terms of log(frequency), i.e. log(1/Hz) plus the time-shifted value</t>
  </si>
  <si>
    <t>It is up to you to find the best overlap by changing the 3 parameters</t>
  </si>
  <si>
    <t>I don't know how to do this via Excel's Solver. If anyone can tell me, please let me know!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</si>
</sst>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G'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025"/>
          <c:w val="0.9815"/>
          <c:h val="0.9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WLF!$Q$5:$Q$42</c:f>
              <c:numCache/>
            </c:numRef>
          </c:xVal>
          <c:yVal>
            <c:numRef>
              <c:f>WLF!$B$5:$B$42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WLF!$R$5:$R$42</c:f>
              <c:numCache/>
            </c:numRef>
          </c:xVal>
          <c:yVal>
            <c:numRef>
              <c:f>WLF!$G$5:$G$42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WLF!$S$5:$S$42</c:f>
              <c:numCache/>
            </c:numRef>
          </c:xVal>
          <c:yVal>
            <c:numRef>
              <c:f>WLF!$L$5:$L$42</c:f>
              <c:numCache/>
            </c:numRef>
          </c:yVal>
          <c:smooth val="0"/>
        </c:ser>
        <c:axId val="18994288"/>
        <c:axId val="36730865"/>
      </c:scatterChart>
      <c:valAx>
        <c:axId val="189942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30865"/>
        <c:crosses val="autoZero"/>
        <c:crossBetween val="midCat"/>
        <c:dispUnits/>
      </c:valAx>
      <c:valAx>
        <c:axId val="367308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9942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G''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8025"/>
          <c:w val="0.98075"/>
          <c:h val="0.9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WLF!$Q$5:$Q$42</c:f>
              <c:numCache/>
            </c:numRef>
          </c:xVal>
          <c:yVal>
            <c:numRef>
              <c:f>WLF!$C$5:$C$42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WLF!$R$5:$R$42</c:f>
              <c:numCache/>
            </c:numRef>
          </c:xVal>
          <c:yVal>
            <c:numRef>
              <c:f>WLF!$H$5:$H$42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WLF!$S$5:$S$42</c:f>
              <c:numCache/>
            </c:numRef>
          </c:xVal>
          <c:yVal>
            <c:numRef>
              <c:f>WLF!$M$5:$M$42</c:f>
              <c:numCache/>
            </c:numRef>
          </c:yVal>
          <c:smooth val="0"/>
        </c:ser>
        <c:axId val="62142330"/>
        <c:axId val="22410059"/>
      </c:scatterChart>
      <c:valAx>
        <c:axId val="621423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10059"/>
        <c:crosses val="autoZero"/>
        <c:crossBetween val="midCat"/>
        <c:dispUnits/>
      </c:valAx>
      <c:valAx>
        <c:axId val="22410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1423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1</xdr:row>
      <xdr:rowOff>123825</xdr:rowOff>
    </xdr:from>
    <xdr:to>
      <xdr:col>22</xdr:col>
      <xdr:colOff>419100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0025" y="304800"/>
          <a:ext cx="22002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5</xdr:row>
      <xdr:rowOff>85725</xdr:rowOff>
    </xdr:from>
    <xdr:to>
      <xdr:col>15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3771900" y="1028700"/>
        <a:ext cx="53721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19050</xdr:colOff>
      <xdr:row>5</xdr:row>
      <xdr:rowOff>95250</xdr:rowOff>
    </xdr:from>
    <xdr:to>
      <xdr:col>23</xdr:col>
      <xdr:colOff>219075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9163050" y="1038225"/>
        <a:ext cx="507682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3" sqref="A13"/>
    </sheetView>
  </sheetViews>
  <sheetFormatPr defaultColWidth="9.140625" defaultRowHeight="15"/>
  <sheetData>
    <row r="1" ht="14.25">
      <c r="A1" t="s">
        <v>13</v>
      </c>
    </row>
    <row r="2" ht="14.25">
      <c r="A2" t="s">
        <v>14</v>
      </c>
    </row>
    <row r="4" ht="14.25">
      <c r="A4" t="s">
        <v>15</v>
      </c>
    </row>
    <row r="5" ht="14.25">
      <c r="A5" t="s">
        <v>16</v>
      </c>
    </row>
    <row r="6" ht="14.25">
      <c r="A6" t="s">
        <v>17</v>
      </c>
    </row>
    <row r="7" ht="14.25">
      <c r="A7" t="s">
        <v>18</v>
      </c>
    </row>
    <row r="9" ht="14.25">
      <c r="A9" t="s">
        <v>19</v>
      </c>
    </row>
    <row r="10" ht="14.25">
      <c r="A10" t="s">
        <v>20</v>
      </c>
    </row>
    <row r="12" ht="14.25">
      <c r="A12" t="s">
        <v>21</v>
      </c>
    </row>
    <row r="13" ht="14.25">
      <c r="A1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4.25">
      <c r="A2" t="s">
        <v>5</v>
      </c>
      <c r="B2" t="s">
        <v>6</v>
      </c>
      <c r="C2" t="s">
        <v>6</v>
      </c>
      <c r="D2" t="s">
        <v>7</v>
      </c>
    </row>
    <row r="3" spans="1:5" ht="14.25">
      <c r="A3">
        <v>0.01</v>
      </c>
      <c r="B3" s="1">
        <v>158800</v>
      </c>
      <c r="C3">
        <v>36760</v>
      </c>
      <c r="D3" s="1">
        <v>585000</v>
      </c>
      <c r="E3">
        <v>0.2314</v>
      </c>
    </row>
    <row r="4" spans="1:5" ht="14.25">
      <c r="A4">
        <v>0.01259</v>
      </c>
      <c r="B4" s="1">
        <v>123300</v>
      </c>
      <c r="C4" s="1">
        <v>115100</v>
      </c>
      <c r="D4" s="1">
        <v>1455000</v>
      </c>
      <c r="E4">
        <v>0.9338</v>
      </c>
    </row>
    <row r="5" spans="1:5" ht="14.25">
      <c r="A5">
        <v>0.01585</v>
      </c>
      <c r="B5" s="1">
        <v>146100</v>
      </c>
      <c r="C5">
        <v>15650</v>
      </c>
      <c r="D5" s="1">
        <v>157100</v>
      </c>
      <c r="E5">
        <v>0.1071</v>
      </c>
    </row>
    <row r="6" spans="1:5" ht="14.25">
      <c r="A6">
        <v>0.01995</v>
      </c>
      <c r="B6" s="1">
        <v>132900</v>
      </c>
      <c r="C6">
        <v>69520</v>
      </c>
      <c r="D6" s="1">
        <v>554500</v>
      </c>
      <c r="E6">
        <v>0.523</v>
      </c>
    </row>
    <row r="7" spans="1:5" ht="14.25">
      <c r="A7">
        <v>0.02512</v>
      </c>
      <c r="B7" s="1">
        <v>151500</v>
      </c>
      <c r="C7">
        <v>81720</v>
      </c>
      <c r="D7" s="1">
        <v>517800</v>
      </c>
      <c r="E7">
        <v>0.5393</v>
      </c>
    </row>
    <row r="8" spans="1:5" ht="14.25">
      <c r="A8">
        <v>0.03162</v>
      </c>
      <c r="B8" s="1">
        <v>135300</v>
      </c>
      <c r="C8">
        <v>66060</v>
      </c>
      <c r="D8" s="1">
        <v>332400</v>
      </c>
      <c r="E8">
        <v>0.4881</v>
      </c>
    </row>
    <row r="9" spans="1:5" ht="14.25">
      <c r="A9">
        <v>0.03981</v>
      </c>
      <c r="B9" s="1">
        <v>156300</v>
      </c>
      <c r="C9">
        <v>86830</v>
      </c>
      <c r="D9" s="1">
        <v>347100</v>
      </c>
      <c r="E9">
        <v>0.5556</v>
      </c>
    </row>
    <row r="10" spans="1:5" ht="14.25">
      <c r="A10">
        <v>0.05012</v>
      </c>
      <c r="B10" s="1">
        <v>195200</v>
      </c>
      <c r="C10">
        <v>64790</v>
      </c>
      <c r="D10" s="1">
        <v>205800</v>
      </c>
      <c r="E10">
        <v>0.3319</v>
      </c>
    </row>
    <row r="11" spans="1:5" ht="14.25">
      <c r="A11">
        <v>0.0631</v>
      </c>
      <c r="B11" s="1">
        <v>202300</v>
      </c>
      <c r="C11">
        <v>58630</v>
      </c>
      <c r="D11" s="1">
        <v>147900</v>
      </c>
      <c r="E11">
        <v>0.2897</v>
      </c>
    </row>
    <row r="12" spans="1:5" ht="14.25">
      <c r="A12">
        <v>0.07943</v>
      </c>
      <c r="B12" s="1">
        <v>195100</v>
      </c>
      <c r="C12">
        <v>94690</v>
      </c>
      <c r="D12" s="1">
        <v>189700</v>
      </c>
      <c r="E12">
        <v>0.4854</v>
      </c>
    </row>
    <row r="13" spans="1:5" ht="14.25">
      <c r="A13">
        <v>0.1</v>
      </c>
      <c r="B13" s="1">
        <v>222300</v>
      </c>
      <c r="C13" s="1">
        <v>113400</v>
      </c>
      <c r="D13" s="1">
        <v>180400</v>
      </c>
      <c r="E13">
        <v>0.5101</v>
      </c>
    </row>
    <row r="14" spans="1:5" ht="14.25">
      <c r="A14">
        <v>0.1259</v>
      </c>
      <c r="B14" s="1">
        <v>228700</v>
      </c>
      <c r="C14" s="1">
        <v>133100</v>
      </c>
      <c r="D14" s="1">
        <v>168300</v>
      </c>
      <c r="E14">
        <v>0.5823</v>
      </c>
    </row>
    <row r="15" spans="1:5" ht="14.25">
      <c r="A15">
        <v>0.1585</v>
      </c>
      <c r="B15" s="1">
        <v>240700</v>
      </c>
      <c r="C15" s="1">
        <v>168300</v>
      </c>
      <c r="D15" s="1">
        <v>168900</v>
      </c>
      <c r="E15">
        <v>0.6991</v>
      </c>
    </row>
    <row r="16" spans="1:5" ht="14.25">
      <c r="A16">
        <v>0.1995</v>
      </c>
      <c r="B16" s="1">
        <v>254000</v>
      </c>
      <c r="C16" s="1">
        <v>163000</v>
      </c>
      <c r="D16" s="1">
        <v>130000</v>
      </c>
      <c r="E16">
        <v>0.6417</v>
      </c>
    </row>
    <row r="17" spans="1:5" ht="14.25">
      <c r="A17">
        <v>0.2512</v>
      </c>
      <c r="B17" s="1">
        <v>270000</v>
      </c>
      <c r="C17" s="1">
        <v>150400</v>
      </c>
      <c r="D17">
        <v>95280</v>
      </c>
      <c r="E17">
        <v>0.5571</v>
      </c>
    </row>
    <row r="18" spans="1:5" ht="14.25">
      <c r="A18">
        <v>0.316</v>
      </c>
      <c r="B18" s="1">
        <v>281500</v>
      </c>
      <c r="C18" s="1">
        <v>198600</v>
      </c>
      <c r="D18" s="1">
        <v>100000</v>
      </c>
      <c r="E18">
        <v>0.7055</v>
      </c>
    </row>
    <row r="19" spans="1:5" ht="14.25">
      <c r="A19">
        <v>0.3981</v>
      </c>
      <c r="B19" s="1">
        <v>351200</v>
      </c>
      <c r="C19" s="1">
        <v>197000</v>
      </c>
      <c r="D19">
        <v>78760</v>
      </c>
      <c r="E19">
        <v>0.5611</v>
      </c>
    </row>
    <row r="20" spans="1:5" ht="14.25">
      <c r="A20">
        <v>0.501</v>
      </c>
      <c r="B20" s="1">
        <v>354700</v>
      </c>
      <c r="C20" s="1">
        <v>207000</v>
      </c>
      <c r="D20">
        <v>65780</v>
      </c>
      <c r="E20">
        <v>0.5837</v>
      </c>
    </row>
    <row r="21" spans="1:5" ht="14.25">
      <c r="A21">
        <v>0.6305</v>
      </c>
      <c r="B21" s="1">
        <v>361900</v>
      </c>
      <c r="C21" s="1">
        <v>261100</v>
      </c>
      <c r="D21">
        <v>65910</v>
      </c>
      <c r="E21">
        <v>0.7215</v>
      </c>
    </row>
    <row r="22" spans="1:5" ht="14.25">
      <c r="A22">
        <v>0.795</v>
      </c>
      <c r="B22" s="1">
        <v>422500</v>
      </c>
      <c r="C22" s="1">
        <v>325700</v>
      </c>
      <c r="D22">
        <v>65200</v>
      </c>
      <c r="E22">
        <v>0.7709</v>
      </c>
    </row>
    <row r="23" spans="1:5" ht="14.25">
      <c r="A23">
        <v>1</v>
      </c>
      <c r="B23" s="1">
        <v>427200</v>
      </c>
      <c r="C23" s="1">
        <v>328100</v>
      </c>
      <c r="D23">
        <v>52220</v>
      </c>
      <c r="E23">
        <v>0.768</v>
      </c>
    </row>
    <row r="24" spans="1:5" ht="14.25">
      <c r="A24">
        <v>1.261</v>
      </c>
      <c r="B24" s="1">
        <v>441100</v>
      </c>
      <c r="C24" s="1">
        <v>351200</v>
      </c>
      <c r="D24">
        <v>44330</v>
      </c>
      <c r="E24">
        <v>0.7963</v>
      </c>
    </row>
    <row r="25" spans="1:5" ht="14.25">
      <c r="A25">
        <v>1.58</v>
      </c>
      <c r="B25" s="1">
        <v>497900</v>
      </c>
      <c r="C25" s="1">
        <v>437100</v>
      </c>
      <c r="D25">
        <v>44020</v>
      </c>
      <c r="E25">
        <v>0.8779</v>
      </c>
    </row>
    <row r="26" spans="1:5" ht="14.25">
      <c r="A26">
        <v>1.992</v>
      </c>
      <c r="B26" s="1">
        <v>556000</v>
      </c>
      <c r="C26" s="1">
        <v>470300</v>
      </c>
      <c r="D26">
        <v>37570</v>
      </c>
      <c r="E26">
        <v>0.8459</v>
      </c>
    </row>
    <row r="27" spans="1:5" ht="14.25">
      <c r="A27">
        <v>2.498</v>
      </c>
      <c r="B27" s="1">
        <v>662100</v>
      </c>
      <c r="C27" s="1">
        <v>593300</v>
      </c>
      <c r="D27">
        <v>37810</v>
      </c>
      <c r="E27">
        <v>0.8961</v>
      </c>
    </row>
    <row r="28" spans="1:5" ht="14.25">
      <c r="A28">
        <v>3.141</v>
      </c>
      <c r="B28" s="1">
        <v>732000</v>
      </c>
      <c r="C28" s="1">
        <v>663500</v>
      </c>
      <c r="D28">
        <v>33620</v>
      </c>
      <c r="E28">
        <v>0.9064</v>
      </c>
    </row>
    <row r="29" spans="1:5" ht="14.25">
      <c r="A29">
        <v>3.969</v>
      </c>
      <c r="B29" s="1">
        <v>784200</v>
      </c>
      <c r="C29" s="1">
        <v>723000</v>
      </c>
      <c r="D29">
        <v>28990</v>
      </c>
      <c r="E29">
        <v>0.922</v>
      </c>
    </row>
    <row r="30" spans="1:5" ht="14.25">
      <c r="A30">
        <v>4.947</v>
      </c>
      <c r="B30" s="1">
        <v>874400</v>
      </c>
      <c r="C30" s="1">
        <v>827500</v>
      </c>
      <c r="D30">
        <v>26620</v>
      </c>
      <c r="E30">
        <v>0.9464</v>
      </c>
    </row>
    <row r="31" spans="1:5" ht="14.25">
      <c r="A31">
        <v>6.206</v>
      </c>
      <c r="B31" s="1">
        <v>900600</v>
      </c>
      <c r="C31" s="1">
        <v>843900</v>
      </c>
      <c r="D31">
        <v>21640</v>
      </c>
      <c r="E31">
        <v>0.937</v>
      </c>
    </row>
    <row r="32" spans="1:5" ht="14.25">
      <c r="A32">
        <v>7.938</v>
      </c>
      <c r="B32" s="1">
        <v>1063000</v>
      </c>
      <c r="C32" s="1">
        <v>1143000</v>
      </c>
      <c r="D32">
        <v>22910</v>
      </c>
      <c r="E32">
        <v>1.075</v>
      </c>
    </row>
    <row r="33" spans="1:5" ht="14.25">
      <c r="A33">
        <v>9.99</v>
      </c>
      <c r="B33" s="1">
        <v>1061000</v>
      </c>
      <c r="C33" s="1">
        <v>1510000</v>
      </c>
      <c r="D33">
        <v>24060</v>
      </c>
      <c r="E33">
        <v>1.423</v>
      </c>
    </row>
    <row r="34" spans="1:5" ht="14.25">
      <c r="A34">
        <v>12.56</v>
      </c>
      <c r="B34" s="1">
        <v>1488000</v>
      </c>
      <c r="C34" s="1">
        <v>1414000</v>
      </c>
      <c r="D34">
        <v>17910</v>
      </c>
      <c r="E34">
        <v>0.9503</v>
      </c>
    </row>
    <row r="35" spans="1:5" ht="14.25">
      <c r="A35">
        <v>15.88</v>
      </c>
      <c r="B35" s="1">
        <v>1485000</v>
      </c>
      <c r="C35" s="1">
        <v>1768000</v>
      </c>
      <c r="D35">
        <v>17730</v>
      </c>
      <c r="E35">
        <v>1.191</v>
      </c>
    </row>
    <row r="36" spans="1:5" ht="14.25">
      <c r="A36">
        <v>19.98</v>
      </c>
      <c r="B36" s="1">
        <v>1771000</v>
      </c>
      <c r="C36" s="1">
        <v>1068000</v>
      </c>
      <c r="D36">
        <v>8504</v>
      </c>
      <c r="E36">
        <v>0.6029</v>
      </c>
    </row>
    <row r="37" spans="1:5" ht="14.25">
      <c r="A37">
        <v>25.13</v>
      </c>
      <c r="B37" s="1">
        <v>1228000</v>
      </c>
      <c r="C37" s="1">
        <v>2223000</v>
      </c>
      <c r="D37">
        <v>14080</v>
      </c>
      <c r="E37">
        <v>1.809</v>
      </c>
    </row>
    <row r="38" spans="1:5" ht="14.25">
      <c r="A38">
        <v>31.63</v>
      </c>
      <c r="B38" s="1">
        <v>1653000</v>
      </c>
      <c r="C38" s="1">
        <v>2154000</v>
      </c>
      <c r="D38">
        <v>10840</v>
      </c>
      <c r="E38">
        <v>1.303</v>
      </c>
    </row>
    <row r="39" spans="1:5" ht="14.25">
      <c r="A39">
        <v>39.77</v>
      </c>
      <c r="B39" s="1">
        <v>2705000</v>
      </c>
      <c r="C39" s="1">
        <v>2797000</v>
      </c>
      <c r="D39">
        <v>11190</v>
      </c>
      <c r="E39">
        <v>1.034</v>
      </c>
    </row>
    <row r="40" spans="1:5" ht="14.25">
      <c r="A40">
        <v>39.96</v>
      </c>
      <c r="B40" s="1">
        <v>2339000</v>
      </c>
      <c r="C40" s="1">
        <v>1999000</v>
      </c>
      <c r="D40">
        <v>7961</v>
      </c>
      <c r="E40">
        <v>0.8547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E16384"/>
    </sheetView>
  </sheetViews>
  <sheetFormatPr defaultColWidth="9.140625" defaultRowHeight="1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4.25">
      <c r="A2" t="s">
        <v>5</v>
      </c>
      <c r="B2" t="s">
        <v>6</v>
      </c>
      <c r="C2" t="s">
        <v>6</v>
      </c>
      <c r="D2" t="s">
        <v>7</v>
      </c>
    </row>
    <row r="3" spans="1:5" ht="14.25">
      <c r="A3">
        <v>0.01</v>
      </c>
      <c r="B3">
        <v>42090</v>
      </c>
      <c r="C3">
        <v>33770</v>
      </c>
      <c r="D3" s="1">
        <v>537500</v>
      </c>
      <c r="E3">
        <v>0.8025</v>
      </c>
    </row>
    <row r="4" spans="1:5" ht="14.25">
      <c r="A4">
        <v>0.01259</v>
      </c>
      <c r="B4">
        <v>47760</v>
      </c>
      <c r="C4">
        <v>36760</v>
      </c>
      <c r="D4" s="1">
        <v>464700</v>
      </c>
      <c r="E4">
        <v>0.7696</v>
      </c>
    </row>
    <row r="5" spans="1:5" ht="14.25">
      <c r="A5">
        <v>0.01585</v>
      </c>
      <c r="B5">
        <v>52180</v>
      </c>
      <c r="C5">
        <v>40120</v>
      </c>
      <c r="D5" s="1">
        <v>402900</v>
      </c>
      <c r="E5">
        <v>0.7688</v>
      </c>
    </row>
    <row r="6" spans="1:5" ht="14.25">
      <c r="A6">
        <v>0.01995</v>
      </c>
      <c r="B6">
        <v>60770</v>
      </c>
      <c r="C6">
        <v>44270</v>
      </c>
      <c r="D6" s="1">
        <v>353100</v>
      </c>
      <c r="E6">
        <v>0.7285</v>
      </c>
    </row>
    <row r="7" spans="1:5" ht="14.25">
      <c r="A7">
        <v>0.02512</v>
      </c>
      <c r="B7">
        <v>67790</v>
      </c>
      <c r="C7">
        <v>46310</v>
      </c>
      <c r="D7" s="1">
        <v>293400</v>
      </c>
      <c r="E7">
        <v>0.6832</v>
      </c>
    </row>
    <row r="8" spans="1:5" ht="14.25">
      <c r="A8">
        <v>0.03162</v>
      </c>
      <c r="B8">
        <v>72980</v>
      </c>
      <c r="C8">
        <v>48760</v>
      </c>
      <c r="D8" s="1">
        <v>245400</v>
      </c>
      <c r="E8">
        <v>0.6682</v>
      </c>
    </row>
    <row r="9" spans="1:5" ht="14.25">
      <c r="A9">
        <v>0.03981</v>
      </c>
      <c r="B9">
        <v>81810</v>
      </c>
      <c r="C9">
        <v>52110</v>
      </c>
      <c r="D9" s="1">
        <v>208300</v>
      </c>
      <c r="E9">
        <v>0.6369</v>
      </c>
    </row>
    <row r="10" spans="1:5" ht="14.25">
      <c r="A10">
        <v>0.05012</v>
      </c>
      <c r="B10">
        <v>92630</v>
      </c>
      <c r="C10">
        <v>52240</v>
      </c>
      <c r="D10" s="1">
        <v>165900</v>
      </c>
      <c r="E10">
        <v>0.564</v>
      </c>
    </row>
    <row r="11" spans="1:5" ht="14.25">
      <c r="A11">
        <v>0.0631</v>
      </c>
      <c r="B11">
        <v>98940</v>
      </c>
      <c r="C11">
        <v>58050</v>
      </c>
      <c r="D11" s="1">
        <v>146400</v>
      </c>
      <c r="E11">
        <v>0.5867</v>
      </c>
    </row>
    <row r="12" spans="1:5" ht="14.25">
      <c r="A12">
        <v>0.07943</v>
      </c>
      <c r="B12" s="1">
        <v>102700</v>
      </c>
      <c r="C12">
        <v>61680</v>
      </c>
      <c r="D12" s="1">
        <v>123600</v>
      </c>
      <c r="E12">
        <v>0.6003</v>
      </c>
    </row>
    <row r="13" spans="1:5" ht="14.25">
      <c r="A13">
        <v>0.1</v>
      </c>
      <c r="B13" s="1">
        <v>112500</v>
      </c>
      <c r="C13">
        <v>65590</v>
      </c>
      <c r="D13" s="1">
        <v>104400</v>
      </c>
      <c r="E13">
        <v>0.5828</v>
      </c>
    </row>
    <row r="14" spans="1:5" ht="14.25">
      <c r="A14">
        <v>0.1259</v>
      </c>
      <c r="B14" s="1">
        <v>114100</v>
      </c>
      <c r="C14">
        <v>63070</v>
      </c>
      <c r="D14">
        <v>79720</v>
      </c>
      <c r="E14">
        <v>0.5528</v>
      </c>
    </row>
    <row r="15" spans="1:5" ht="14.25">
      <c r="A15">
        <v>0.1585</v>
      </c>
      <c r="B15" s="1">
        <v>128500</v>
      </c>
      <c r="C15">
        <v>67630</v>
      </c>
      <c r="D15">
        <v>67910</v>
      </c>
      <c r="E15">
        <v>0.5264</v>
      </c>
    </row>
    <row r="16" spans="1:5" ht="14.25">
      <c r="A16">
        <v>0.1995</v>
      </c>
      <c r="B16" s="1">
        <v>132000</v>
      </c>
      <c r="C16">
        <v>75040</v>
      </c>
      <c r="D16">
        <v>59850</v>
      </c>
      <c r="E16">
        <v>0.5687</v>
      </c>
    </row>
    <row r="17" spans="1:5" ht="14.25">
      <c r="A17">
        <v>0.2512</v>
      </c>
      <c r="B17" s="1">
        <v>153300</v>
      </c>
      <c r="C17">
        <v>76300</v>
      </c>
      <c r="D17">
        <v>48340</v>
      </c>
      <c r="E17">
        <v>0.4976</v>
      </c>
    </row>
    <row r="18" spans="1:5" ht="14.25">
      <c r="A18">
        <v>0.316</v>
      </c>
      <c r="B18" s="1">
        <v>162000</v>
      </c>
      <c r="C18">
        <v>83480</v>
      </c>
      <c r="D18">
        <v>42040</v>
      </c>
      <c r="E18">
        <v>0.5154</v>
      </c>
    </row>
    <row r="19" spans="1:5" ht="14.25">
      <c r="A19">
        <v>0.3981</v>
      </c>
      <c r="B19" s="1">
        <v>174200</v>
      </c>
      <c r="C19">
        <v>92950</v>
      </c>
      <c r="D19">
        <v>37160</v>
      </c>
      <c r="E19">
        <v>0.5336</v>
      </c>
    </row>
    <row r="20" spans="1:5" ht="14.25">
      <c r="A20">
        <v>0.501</v>
      </c>
      <c r="B20" s="1">
        <v>183800</v>
      </c>
      <c r="C20">
        <v>96880</v>
      </c>
      <c r="D20">
        <v>30780</v>
      </c>
      <c r="E20">
        <v>0.527</v>
      </c>
    </row>
    <row r="21" spans="1:5" ht="14.25">
      <c r="A21">
        <v>0.6305</v>
      </c>
      <c r="B21" s="1">
        <v>203900</v>
      </c>
      <c r="C21">
        <v>98790</v>
      </c>
      <c r="D21">
        <v>24940</v>
      </c>
      <c r="E21">
        <v>0.4845</v>
      </c>
    </row>
    <row r="22" spans="1:5" ht="14.25">
      <c r="A22">
        <v>0.795</v>
      </c>
      <c r="B22" s="1">
        <v>215000</v>
      </c>
      <c r="C22" s="1">
        <v>104400</v>
      </c>
      <c r="D22">
        <v>20910</v>
      </c>
      <c r="E22">
        <v>0.4858</v>
      </c>
    </row>
    <row r="23" spans="1:5" ht="14.25">
      <c r="A23">
        <v>1</v>
      </c>
      <c r="B23" s="1">
        <v>236600</v>
      </c>
      <c r="C23" s="1">
        <v>114000</v>
      </c>
      <c r="D23">
        <v>18150</v>
      </c>
      <c r="E23">
        <v>0.482</v>
      </c>
    </row>
    <row r="24" spans="1:5" ht="14.25">
      <c r="A24">
        <v>1.261</v>
      </c>
      <c r="B24" s="1">
        <v>245800</v>
      </c>
      <c r="C24" s="1">
        <v>129600</v>
      </c>
      <c r="D24">
        <v>16350</v>
      </c>
      <c r="E24">
        <v>0.5272</v>
      </c>
    </row>
    <row r="25" spans="1:5" ht="14.25">
      <c r="A25">
        <v>1.58</v>
      </c>
      <c r="B25" s="1">
        <v>258400</v>
      </c>
      <c r="C25" s="1">
        <v>139100</v>
      </c>
      <c r="D25">
        <v>14010</v>
      </c>
      <c r="E25">
        <v>0.5382</v>
      </c>
    </row>
    <row r="26" spans="1:5" ht="14.25">
      <c r="A26">
        <v>1.992</v>
      </c>
      <c r="B26" s="1">
        <v>272800</v>
      </c>
      <c r="C26" s="1">
        <v>143500</v>
      </c>
      <c r="D26">
        <v>11470</v>
      </c>
      <c r="E26">
        <v>0.5261</v>
      </c>
    </row>
    <row r="27" spans="1:5" ht="14.25">
      <c r="A27">
        <v>2.498</v>
      </c>
      <c r="B27" s="1">
        <v>303000</v>
      </c>
      <c r="C27" s="1">
        <v>156400</v>
      </c>
      <c r="D27">
        <v>9969</v>
      </c>
      <c r="E27">
        <v>0.5163</v>
      </c>
    </row>
    <row r="28" spans="1:5" ht="14.25">
      <c r="A28">
        <v>3.141</v>
      </c>
      <c r="B28" s="1">
        <v>330900</v>
      </c>
      <c r="C28" s="1">
        <v>171600</v>
      </c>
      <c r="D28">
        <v>8693</v>
      </c>
      <c r="E28">
        <v>0.5185</v>
      </c>
    </row>
    <row r="29" spans="1:5" ht="14.25">
      <c r="A29">
        <v>3.969</v>
      </c>
      <c r="B29" s="1">
        <v>349800</v>
      </c>
      <c r="C29" s="1">
        <v>206100</v>
      </c>
      <c r="D29">
        <v>8263</v>
      </c>
      <c r="E29">
        <v>0.5891</v>
      </c>
    </row>
    <row r="30" spans="1:5" ht="14.25">
      <c r="A30">
        <v>4.947</v>
      </c>
      <c r="B30" s="1">
        <v>371400</v>
      </c>
      <c r="C30" s="1">
        <v>211700</v>
      </c>
      <c r="D30">
        <v>6812</v>
      </c>
      <c r="E30">
        <v>0.5701</v>
      </c>
    </row>
    <row r="31" spans="1:5" ht="14.25">
      <c r="A31">
        <v>6.206</v>
      </c>
      <c r="B31" s="1">
        <v>375800</v>
      </c>
      <c r="C31" s="1">
        <v>241600</v>
      </c>
      <c r="D31">
        <v>6197</v>
      </c>
      <c r="E31">
        <v>0.643</v>
      </c>
    </row>
    <row r="32" spans="1:5" ht="14.25">
      <c r="A32">
        <v>7.938</v>
      </c>
      <c r="B32" s="1">
        <v>421000</v>
      </c>
      <c r="C32" s="1">
        <v>283400</v>
      </c>
      <c r="D32">
        <v>5681</v>
      </c>
      <c r="E32">
        <v>0.6731</v>
      </c>
    </row>
    <row r="33" spans="1:5" ht="14.25">
      <c r="A33">
        <v>9.99</v>
      </c>
      <c r="B33" s="1">
        <v>460500</v>
      </c>
      <c r="C33" s="1">
        <v>295100</v>
      </c>
      <c r="D33">
        <v>4702</v>
      </c>
      <c r="E33">
        <v>0.6409</v>
      </c>
    </row>
    <row r="34" spans="1:5" ht="14.25">
      <c r="A34">
        <v>12.56</v>
      </c>
      <c r="B34" s="1">
        <v>476700</v>
      </c>
      <c r="C34" s="1">
        <v>359200</v>
      </c>
      <c r="D34">
        <v>4550</v>
      </c>
      <c r="E34">
        <v>0.7535</v>
      </c>
    </row>
    <row r="35" spans="1:5" ht="14.25">
      <c r="A35">
        <v>15.88</v>
      </c>
      <c r="B35" s="1">
        <v>552200</v>
      </c>
      <c r="C35" s="1">
        <v>380100</v>
      </c>
      <c r="D35">
        <v>3811</v>
      </c>
      <c r="E35">
        <v>0.6884</v>
      </c>
    </row>
    <row r="36" spans="1:5" ht="14.25">
      <c r="A36">
        <v>19.98</v>
      </c>
      <c r="B36" s="1">
        <v>548600</v>
      </c>
      <c r="C36" s="1">
        <v>363000</v>
      </c>
      <c r="D36">
        <v>2892</v>
      </c>
      <c r="E36">
        <v>0.6618</v>
      </c>
    </row>
    <row r="37" spans="1:5" ht="14.25">
      <c r="A37">
        <v>25.13</v>
      </c>
      <c r="B37" s="1">
        <v>659600</v>
      </c>
      <c r="C37" s="1">
        <v>395700</v>
      </c>
      <c r="D37">
        <v>2506</v>
      </c>
      <c r="E37">
        <v>0.5999</v>
      </c>
    </row>
    <row r="38" spans="1:5" ht="14.25">
      <c r="A38">
        <v>31.63</v>
      </c>
      <c r="B38" s="1">
        <v>650500</v>
      </c>
      <c r="C38" s="1">
        <v>465900</v>
      </c>
      <c r="D38">
        <v>2345</v>
      </c>
      <c r="E38">
        <v>0.7163</v>
      </c>
    </row>
    <row r="39" spans="1:5" ht="14.25">
      <c r="A39">
        <v>39.77</v>
      </c>
      <c r="B39" s="1">
        <v>688100</v>
      </c>
      <c r="C39" s="1">
        <v>647800</v>
      </c>
      <c r="D39">
        <v>2593</v>
      </c>
      <c r="E39">
        <v>0.9414</v>
      </c>
    </row>
    <row r="40" spans="1:5" ht="14.25">
      <c r="A40">
        <v>39.96</v>
      </c>
      <c r="B40" s="1">
        <v>762100</v>
      </c>
      <c r="C40" s="1">
        <v>706800</v>
      </c>
      <c r="D40">
        <v>2815</v>
      </c>
      <c r="E40">
        <v>0.9274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E16384"/>
    </sheetView>
  </sheetViews>
  <sheetFormatPr defaultColWidth="9.140625" defaultRowHeight="15"/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4.25">
      <c r="A2" t="s">
        <v>5</v>
      </c>
      <c r="B2" t="s">
        <v>6</v>
      </c>
      <c r="C2" t="s">
        <v>6</v>
      </c>
      <c r="D2" t="s">
        <v>7</v>
      </c>
    </row>
    <row r="3" spans="1:5" ht="14.25">
      <c r="A3">
        <v>0.01</v>
      </c>
      <c r="B3">
        <v>43100</v>
      </c>
      <c r="C3">
        <v>35600</v>
      </c>
      <c r="D3" s="1">
        <v>566700</v>
      </c>
      <c r="E3">
        <v>0.8261</v>
      </c>
    </row>
    <row r="4" spans="1:5" ht="14.25">
      <c r="A4">
        <v>0.01259</v>
      </c>
      <c r="B4">
        <v>53240</v>
      </c>
      <c r="C4">
        <v>38050</v>
      </c>
      <c r="D4" s="1">
        <v>481100</v>
      </c>
      <c r="E4">
        <v>0.7148</v>
      </c>
    </row>
    <row r="5" spans="1:5" ht="14.25">
      <c r="A5">
        <v>0.01585</v>
      </c>
      <c r="B5">
        <v>53190</v>
      </c>
      <c r="C5">
        <v>43150</v>
      </c>
      <c r="D5" s="1">
        <v>433300</v>
      </c>
      <c r="E5">
        <v>0.8113</v>
      </c>
    </row>
    <row r="6" spans="1:5" ht="14.25">
      <c r="A6">
        <v>0.01995</v>
      </c>
      <c r="B6">
        <v>54060</v>
      </c>
      <c r="C6">
        <v>58000</v>
      </c>
      <c r="D6" s="1">
        <v>462700</v>
      </c>
      <c r="E6">
        <v>1.073</v>
      </c>
    </row>
    <row r="7" spans="1:5" ht="14.25">
      <c r="A7">
        <v>0.02512</v>
      </c>
      <c r="B7">
        <v>71350</v>
      </c>
      <c r="C7">
        <v>59620</v>
      </c>
      <c r="D7" s="1">
        <v>377700</v>
      </c>
      <c r="E7">
        <v>0.8356</v>
      </c>
    </row>
    <row r="8" spans="1:5" ht="14.25">
      <c r="A8">
        <v>0.03162</v>
      </c>
      <c r="B8">
        <v>82960</v>
      </c>
      <c r="C8">
        <v>65150</v>
      </c>
      <c r="D8" s="1">
        <v>327900</v>
      </c>
      <c r="E8">
        <v>0.7853</v>
      </c>
    </row>
    <row r="9" spans="1:5" ht="14.25">
      <c r="A9">
        <v>0.03981</v>
      </c>
      <c r="B9">
        <v>91260</v>
      </c>
      <c r="C9">
        <v>65250</v>
      </c>
      <c r="D9" s="1">
        <v>260800</v>
      </c>
      <c r="E9">
        <v>0.7149</v>
      </c>
    </row>
    <row r="10" spans="1:5" ht="14.25">
      <c r="A10">
        <v>0.05012</v>
      </c>
      <c r="B10" s="1">
        <v>104300</v>
      </c>
      <c r="C10">
        <v>71830</v>
      </c>
      <c r="D10" s="1">
        <v>228100</v>
      </c>
      <c r="E10">
        <v>0.6888</v>
      </c>
    </row>
    <row r="11" spans="1:5" ht="14.25">
      <c r="A11">
        <v>0.0631</v>
      </c>
      <c r="B11" s="1">
        <v>131000</v>
      </c>
      <c r="C11">
        <v>57440</v>
      </c>
      <c r="D11" s="1">
        <v>144900</v>
      </c>
      <c r="E11">
        <v>0.4384</v>
      </c>
    </row>
    <row r="12" spans="1:5" ht="14.25">
      <c r="A12">
        <v>0.07943</v>
      </c>
      <c r="B12" s="1">
        <v>143100</v>
      </c>
      <c r="C12" s="1">
        <v>104100</v>
      </c>
      <c r="D12" s="1">
        <v>208700</v>
      </c>
      <c r="E12">
        <v>0.728</v>
      </c>
    </row>
    <row r="13" spans="1:5" ht="14.25">
      <c r="A13">
        <v>0.1</v>
      </c>
      <c r="B13" s="1">
        <v>158300</v>
      </c>
      <c r="C13">
        <v>78730</v>
      </c>
      <c r="D13" s="1">
        <v>125300</v>
      </c>
      <c r="E13">
        <v>0.4975</v>
      </c>
    </row>
    <row r="14" spans="1:5" ht="14.25">
      <c r="A14">
        <v>0.1259</v>
      </c>
      <c r="B14" s="1">
        <v>150100</v>
      </c>
      <c r="C14">
        <v>94500</v>
      </c>
      <c r="D14" s="1">
        <v>119400</v>
      </c>
      <c r="E14">
        <v>0.6297</v>
      </c>
    </row>
    <row r="15" spans="1:5" ht="14.25">
      <c r="A15">
        <v>0.1585</v>
      </c>
      <c r="B15" s="1">
        <v>193700</v>
      </c>
      <c r="C15" s="1">
        <v>125400</v>
      </c>
      <c r="D15" s="1">
        <v>125900</v>
      </c>
      <c r="E15">
        <v>0.6476</v>
      </c>
    </row>
    <row r="16" spans="1:5" ht="14.25">
      <c r="A16">
        <v>0.1995</v>
      </c>
      <c r="B16" s="1">
        <v>226300</v>
      </c>
      <c r="C16" s="1">
        <v>129400</v>
      </c>
      <c r="D16" s="1">
        <v>103300</v>
      </c>
      <c r="E16">
        <v>0.5721</v>
      </c>
    </row>
    <row r="17" spans="1:5" ht="14.25">
      <c r="A17">
        <v>0.2512</v>
      </c>
      <c r="B17" s="1">
        <v>243500</v>
      </c>
      <c r="C17" s="1">
        <v>131600</v>
      </c>
      <c r="D17">
        <v>83370</v>
      </c>
      <c r="E17">
        <v>0.5404</v>
      </c>
    </row>
    <row r="18" spans="1:5" ht="14.25">
      <c r="A18">
        <v>0.316</v>
      </c>
      <c r="B18" s="1">
        <v>247100</v>
      </c>
      <c r="C18" s="1">
        <v>139100</v>
      </c>
      <c r="D18">
        <v>70040</v>
      </c>
      <c r="E18">
        <v>0.5628</v>
      </c>
    </row>
    <row r="19" spans="1:5" ht="14.25">
      <c r="A19">
        <v>0.3981</v>
      </c>
      <c r="B19" s="1">
        <v>265100</v>
      </c>
      <c r="C19" s="1">
        <v>150900</v>
      </c>
      <c r="D19">
        <v>60310</v>
      </c>
      <c r="E19">
        <v>0.5692</v>
      </c>
    </row>
    <row r="20" spans="1:5" ht="14.25">
      <c r="A20">
        <v>0.501</v>
      </c>
      <c r="B20" s="1">
        <v>280800</v>
      </c>
      <c r="C20" s="1">
        <v>143200</v>
      </c>
      <c r="D20">
        <v>45480</v>
      </c>
      <c r="E20">
        <v>0.5099</v>
      </c>
    </row>
    <row r="21" spans="1:5" ht="14.25">
      <c r="A21">
        <v>0.6305</v>
      </c>
      <c r="B21" s="1">
        <v>316000</v>
      </c>
      <c r="C21" s="1">
        <v>168900</v>
      </c>
      <c r="D21">
        <v>42640</v>
      </c>
      <c r="E21">
        <v>0.5345</v>
      </c>
    </row>
    <row r="22" spans="1:5" ht="14.25">
      <c r="A22">
        <v>0.795</v>
      </c>
      <c r="B22" s="1">
        <v>315800</v>
      </c>
      <c r="C22" s="1">
        <v>163100</v>
      </c>
      <c r="D22">
        <v>32660</v>
      </c>
      <c r="E22">
        <v>0.5165</v>
      </c>
    </row>
    <row r="23" spans="1:5" ht="14.25">
      <c r="A23">
        <v>1</v>
      </c>
      <c r="B23" s="1">
        <v>332100</v>
      </c>
      <c r="C23" s="1">
        <v>185400</v>
      </c>
      <c r="D23">
        <v>29500</v>
      </c>
      <c r="E23">
        <v>0.5581</v>
      </c>
    </row>
    <row r="24" spans="1:5" ht="14.25">
      <c r="A24">
        <v>1.261</v>
      </c>
      <c r="B24" s="1">
        <v>361400</v>
      </c>
      <c r="C24" s="1">
        <v>187600</v>
      </c>
      <c r="D24">
        <v>23680</v>
      </c>
      <c r="E24">
        <v>0.5191</v>
      </c>
    </row>
    <row r="25" spans="1:5" ht="14.25">
      <c r="A25">
        <v>1.58</v>
      </c>
      <c r="B25" s="1">
        <v>395500</v>
      </c>
      <c r="C25" s="1">
        <v>173000</v>
      </c>
      <c r="D25">
        <v>17420</v>
      </c>
      <c r="E25">
        <v>0.4373</v>
      </c>
    </row>
    <row r="26" spans="1:5" ht="14.25">
      <c r="A26">
        <v>1.992</v>
      </c>
      <c r="B26" s="1">
        <v>404700</v>
      </c>
      <c r="C26" s="1">
        <v>183500</v>
      </c>
      <c r="D26">
        <v>14660</v>
      </c>
      <c r="E26">
        <v>0.4534</v>
      </c>
    </row>
    <row r="27" spans="1:5" ht="14.25">
      <c r="A27">
        <v>2.498</v>
      </c>
      <c r="B27" s="1">
        <v>440600</v>
      </c>
      <c r="C27" s="1">
        <v>205500</v>
      </c>
      <c r="D27">
        <v>13100</v>
      </c>
      <c r="E27">
        <v>0.4664</v>
      </c>
    </row>
    <row r="28" spans="1:5" ht="14.25">
      <c r="A28">
        <v>3.141</v>
      </c>
      <c r="B28" s="1">
        <v>463100</v>
      </c>
      <c r="C28" s="1">
        <v>216700</v>
      </c>
      <c r="D28">
        <v>10980</v>
      </c>
      <c r="E28">
        <v>0.4679</v>
      </c>
    </row>
    <row r="29" spans="1:5" ht="14.25">
      <c r="A29">
        <v>3.969</v>
      </c>
      <c r="B29" s="1">
        <v>496000</v>
      </c>
      <c r="C29" s="1">
        <v>240800</v>
      </c>
      <c r="D29">
        <v>9655</v>
      </c>
      <c r="E29">
        <v>0.4854</v>
      </c>
    </row>
    <row r="30" spans="1:5" ht="14.25">
      <c r="A30">
        <v>4.947</v>
      </c>
      <c r="B30" s="1">
        <v>498800</v>
      </c>
      <c r="C30" s="1">
        <v>249500</v>
      </c>
      <c r="D30">
        <v>8027</v>
      </c>
      <c r="E30">
        <v>0.5002</v>
      </c>
    </row>
    <row r="31" spans="1:5" ht="14.25">
      <c r="A31">
        <v>6.206</v>
      </c>
      <c r="B31" s="1">
        <v>529100</v>
      </c>
      <c r="C31" s="1">
        <v>264800</v>
      </c>
      <c r="D31">
        <v>6791</v>
      </c>
      <c r="E31">
        <v>0.5006</v>
      </c>
    </row>
    <row r="32" spans="1:5" ht="14.25">
      <c r="A32">
        <v>7.938</v>
      </c>
      <c r="B32" s="1">
        <v>551200</v>
      </c>
      <c r="C32" s="1">
        <v>282200</v>
      </c>
      <c r="D32">
        <v>5658</v>
      </c>
      <c r="E32">
        <v>0.512</v>
      </c>
    </row>
    <row r="33" spans="1:5" ht="14.25">
      <c r="A33">
        <v>9.99</v>
      </c>
      <c r="B33" s="1">
        <v>604500</v>
      </c>
      <c r="C33" s="1">
        <v>321900</v>
      </c>
      <c r="D33">
        <v>5129</v>
      </c>
      <c r="E33">
        <v>0.5326</v>
      </c>
    </row>
    <row r="34" spans="1:5" ht="14.25">
      <c r="A34">
        <v>12.56</v>
      </c>
      <c r="B34" s="1">
        <v>639100</v>
      </c>
      <c r="C34" s="1">
        <v>307800</v>
      </c>
      <c r="D34">
        <v>3899</v>
      </c>
      <c r="E34">
        <v>0.4816</v>
      </c>
    </row>
    <row r="35" spans="1:5" ht="14.25">
      <c r="A35">
        <v>15.88</v>
      </c>
      <c r="B35" s="1">
        <v>767000</v>
      </c>
      <c r="C35" s="1">
        <v>359000</v>
      </c>
      <c r="D35">
        <v>3599</v>
      </c>
      <c r="E35">
        <v>0.468</v>
      </c>
    </row>
    <row r="36" spans="1:5" ht="14.25">
      <c r="A36">
        <v>19.98</v>
      </c>
      <c r="B36" s="1">
        <v>993300</v>
      </c>
      <c r="C36" s="1">
        <v>324700</v>
      </c>
      <c r="D36">
        <v>2586</v>
      </c>
      <c r="E36">
        <v>0.3268</v>
      </c>
    </row>
    <row r="37" spans="1:5" ht="14.25">
      <c r="A37">
        <v>25.13</v>
      </c>
      <c r="B37" s="1">
        <v>812500</v>
      </c>
      <c r="C37" s="1">
        <v>563900</v>
      </c>
      <c r="D37">
        <v>3572</v>
      </c>
      <c r="E37">
        <v>0.6941</v>
      </c>
    </row>
    <row r="38" spans="1:5" ht="14.25">
      <c r="A38">
        <v>31.63</v>
      </c>
      <c r="B38" s="1">
        <v>846900</v>
      </c>
      <c r="C38" s="1">
        <v>441100</v>
      </c>
      <c r="D38">
        <v>2220</v>
      </c>
      <c r="E38">
        <v>0.5209</v>
      </c>
    </row>
    <row r="39" spans="1:5" ht="14.25">
      <c r="A39">
        <v>39.77</v>
      </c>
      <c r="B39" s="1">
        <v>912700</v>
      </c>
      <c r="C39" s="1">
        <v>570000</v>
      </c>
      <c r="D39">
        <v>2281</v>
      </c>
      <c r="E39">
        <v>0.6246</v>
      </c>
    </row>
    <row r="40" spans="1:5" ht="14.25">
      <c r="A40">
        <v>39.96</v>
      </c>
      <c r="B40" s="1">
        <v>1025000</v>
      </c>
      <c r="C40" s="1">
        <v>667100</v>
      </c>
      <c r="D40">
        <v>2657</v>
      </c>
      <c r="E40">
        <v>0.6511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D1">
      <selection activeCell="U1" sqref="U1"/>
    </sheetView>
  </sheetViews>
  <sheetFormatPr defaultColWidth="9.140625" defaultRowHeight="15"/>
  <sheetData>
    <row r="1" spans="1:21" ht="14.25">
      <c r="A1">
        <v>0</v>
      </c>
      <c r="F1">
        <v>20</v>
      </c>
      <c r="K1">
        <v>35</v>
      </c>
      <c r="P1" t="s">
        <v>8</v>
      </c>
      <c r="Q1" s="2">
        <v>35</v>
      </c>
      <c r="R1" t="s">
        <v>9</v>
      </c>
      <c r="S1" s="2">
        <v>-2</v>
      </c>
      <c r="T1" t="s">
        <v>10</v>
      </c>
      <c r="U1" s="2">
        <v>110</v>
      </c>
    </row>
    <row r="2" spans="1:1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0</v>
      </c>
      <c r="L2" t="s">
        <v>1</v>
      </c>
      <c r="M2" t="s">
        <v>2</v>
      </c>
      <c r="N2" t="s">
        <v>3</v>
      </c>
      <c r="O2" t="s">
        <v>4</v>
      </c>
      <c r="Q2">
        <v>0</v>
      </c>
      <c r="R2">
        <v>20</v>
      </c>
      <c r="S2">
        <v>35</v>
      </c>
    </row>
    <row r="3" spans="17:19" ht="15">
      <c r="Q3" t="s">
        <v>12</v>
      </c>
      <c r="R3" t="s">
        <v>12</v>
      </c>
      <c r="S3" t="s">
        <v>12</v>
      </c>
    </row>
    <row r="4" spans="1:19" ht="15">
      <c r="A4" t="s">
        <v>5</v>
      </c>
      <c r="B4" t="s">
        <v>6</v>
      </c>
      <c r="C4" t="s">
        <v>6</v>
      </c>
      <c r="D4" t="s">
        <v>7</v>
      </c>
      <c r="F4" t="s">
        <v>5</v>
      </c>
      <c r="G4" t="s">
        <v>6</v>
      </c>
      <c r="H4" t="s">
        <v>6</v>
      </c>
      <c r="I4" t="s">
        <v>7</v>
      </c>
      <c r="K4" t="s">
        <v>5</v>
      </c>
      <c r="L4" t="s">
        <v>6</v>
      </c>
      <c r="M4" t="s">
        <v>6</v>
      </c>
      <c r="N4" t="s">
        <v>7</v>
      </c>
      <c r="P4" t="s">
        <v>11</v>
      </c>
      <c r="Q4">
        <f>-$S$1*(Q2-$Q$1)/($U$1+(Q2-$Q$1))</f>
        <v>-0.9333333333333333</v>
      </c>
      <c r="R4">
        <f>-$S$1*(R2-$Q$1)/($U$1+(R2-$Q$1))</f>
        <v>-0.3157894736842105</v>
      </c>
      <c r="S4">
        <f>-$S$1*(S2-$Q$1)/($U$1+(S2-$Q$1))</f>
        <v>0</v>
      </c>
    </row>
    <row r="5" spans="1:19" ht="15">
      <c r="A5">
        <v>0.01</v>
      </c>
      <c r="B5" s="1">
        <v>158800</v>
      </c>
      <c r="C5">
        <v>36760</v>
      </c>
      <c r="D5" s="1">
        <v>585000</v>
      </c>
      <c r="E5">
        <v>0.2314</v>
      </c>
      <c r="F5">
        <v>0.01</v>
      </c>
      <c r="G5">
        <v>42090</v>
      </c>
      <c r="H5">
        <v>33770</v>
      </c>
      <c r="I5" s="1">
        <v>537500</v>
      </c>
      <c r="J5">
        <v>0.8025</v>
      </c>
      <c r="K5">
        <v>0.01</v>
      </c>
      <c r="L5">
        <v>43100</v>
      </c>
      <c r="M5">
        <v>35600</v>
      </c>
      <c r="N5" s="1">
        <v>566700</v>
      </c>
      <c r="O5">
        <v>0.8261</v>
      </c>
      <c r="P5">
        <f>LOG10(1/A5)</f>
        <v>2</v>
      </c>
      <c r="Q5">
        <f>P5+$Q$4</f>
        <v>1.0666666666666667</v>
      </c>
      <c r="R5">
        <f>P5+$R$4</f>
        <v>1.6842105263157894</v>
      </c>
      <c r="S5">
        <f>P5+$S$4</f>
        <v>2</v>
      </c>
    </row>
    <row r="6" spans="1:19" ht="14.25">
      <c r="A6">
        <v>0.01259</v>
      </c>
      <c r="B6" s="1">
        <v>123300</v>
      </c>
      <c r="C6" s="1">
        <v>115100</v>
      </c>
      <c r="D6" s="1">
        <v>1455000</v>
      </c>
      <c r="E6">
        <v>0.9338</v>
      </c>
      <c r="F6">
        <v>0.01259</v>
      </c>
      <c r="G6">
        <v>47760</v>
      </c>
      <c r="H6">
        <v>36760</v>
      </c>
      <c r="I6" s="1">
        <v>464700</v>
      </c>
      <c r="J6">
        <v>0.7696</v>
      </c>
      <c r="K6">
        <v>0.01259</v>
      </c>
      <c r="L6">
        <v>53240</v>
      </c>
      <c r="M6">
        <v>38050</v>
      </c>
      <c r="N6" s="1">
        <v>481100</v>
      </c>
      <c r="O6">
        <v>0.7148</v>
      </c>
      <c r="P6">
        <f aca="true" t="shared" si="0" ref="P6:P42">LOG10(1/A6)</f>
        <v>1.8999742698921374</v>
      </c>
      <c r="Q6">
        <f aca="true" t="shared" si="1" ref="Q6:Q42">P6+$Q$4</f>
        <v>0.966640936558804</v>
      </c>
      <c r="R6">
        <f aca="true" t="shared" si="2" ref="R6:R42">P6+$R$4</f>
        <v>1.5841847962079267</v>
      </c>
      <c r="S6">
        <f aca="true" t="shared" si="3" ref="S6:S42">P6+$S$4</f>
        <v>1.8999742698921374</v>
      </c>
    </row>
    <row r="7" spans="1:19" ht="14.25">
      <c r="A7">
        <v>0.01585</v>
      </c>
      <c r="B7" s="1">
        <v>146100</v>
      </c>
      <c r="C7">
        <v>15650</v>
      </c>
      <c r="D7" s="1">
        <v>157100</v>
      </c>
      <c r="E7">
        <v>0.1071</v>
      </c>
      <c r="F7">
        <v>0.01585</v>
      </c>
      <c r="G7">
        <v>52180</v>
      </c>
      <c r="H7">
        <v>40120</v>
      </c>
      <c r="I7" s="1">
        <v>402900</v>
      </c>
      <c r="J7">
        <v>0.7688</v>
      </c>
      <c r="K7">
        <v>0.01585</v>
      </c>
      <c r="L7">
        <v>53190</v>
      </c>
      <c r="M7">
        <v>43150</v>
      </c>
      <c r="N7" s="1">
        <v>433300</v>
      </c>
      <c r="O7">
        <v>0.8113</v>
      </c>
      <c r="P7">
        <f t="shared" si="0"/>
        <v>1.7999707334462296</v>
      </c>
      <c r="Q7">
        <f t="shared" si="1"/>
        <v>0.8666374001128963</v>
      </c>
      <c r="R7">
        <f t="shared" si="2"/>
        <v>1.484181259762019</v>
      </c>
      <c r="S7">
        <f t="shared" si="3"/>
        <v>1.7999707334462296</v>
      </c>
    </row>
    <row r="8" spans="1:19" ht="14.25">
      <c r="A8">
        <v>0.01995</v>
      </c>
      <c r="B8" s="1">
        <v>132900</v>
      </c>
      <c r="C8">
        <v>69520</v>
      </c>
      <c r="D8" s="1">
        <v>554500</v>
      </c>
      <c r="E8">
        <v>0.523</v>
      </c>
      <c r="F8">
        <v>0.01995</v>
      </c>
      <c r="G8">
        <v>60770</v>
      </c>
      <c r="H8">
        <v>44270</v>
      </c>
      <c r="I8" s="1">
        <v>353100</v>
      </c>
      <c r="J8">
        <v>0.7285</v>
      </c>
      <c r="K8">
        <v>0.01995</v>
      </c>
      <c r="L8">
        <v>54060</v>
      </c>
      <c r="M8">
        <v>58000</v>
      </c>
      <c r="N8" s="1">
        <v>462700</v>
      </c>
      <c r="O8">
        <v>1.073</v>
      </c>
      <c r="P8">
        <f t="shared" si="0"/>
        <v>1.700057099977233</v>
      </c>
      <c r="Q8">
        <f t="shared" si="1"/>
        <v>0.7667237666438997</v>
      </c>
      <c r="R8">
        <f t="shared" si="2"/>
        <v>1.3842676262930227</v>
      </c>
      <c r="S8">
        <f t="shared" si="3"/>
        <v>1.700057099977233</v>
      </c>
    </row>
    <row r="9" spans="1:19" ht="14.25">
      <c r="A9">
        <v>0.02512</v>
      </c>
      <c r="B9" s="1">
        <v>151500</v>
      </c>
      <c r="C9">
        <v>81720</v>
      </c>
      <c r="D9" s="1">
        <v>517800</v>
      </c>
      <c r="E9">
        <v>0.5393</v>
      </c>
      <c r="F9">
        <v>0.02512</v>
      </c>
      <c r="G9">
        <v>67790</v>
      </c>
      <c r="H9">
        <v>46310</v>
      </c>
      <c r="I9" s="1">
        <v>293400</v>
      </c>
      <c r="J9">
        <v>0.6832</v>
      </c>
      <c r="K9">
        <v>0.02512</v>
      </c>
      <c r="L9">
        <v>71350</v>
      </c>
      <c r="M9">
        <v>59620</v>
      </c>
      <c r="N9" s="1">
        <v>377700</v>
      </c>
      <c r="O9">
        <v>0.8356</v>
      </c>
      <c r="P9">
        <f t="shared" si="0"/>
        <v>1.5999803649348414</v>
      </c>
      <c r="Q9">
        <f t="shared" si="1"/>
        <v>0.6666470316015081</v>
      </c>
      <c r="R9">
        <f t="shared" si="2"/>
        <v>1.2841908912506308</v>
      </c>
      <c r="S9">
        <f t="shared" si="3"/>
        <v>1.5999803649348414</v>
      </c>
    </row>
    <row r="10" spans="1:19" ht="14.25">
      <c r="A10">
        <v>0.03162</v>
      </c>
      <c r="B10" s="1">
        <v>135300</v>
      </c>
      <c r="C10">
        <v>66060</v>
      </c>
      <c r="D10" s="1">
        <v>332400</v>
      </c>
      <c r="E10">
        <v>0.4881</v>
      </c>
      <c r="F10">
        <v>0.03162</v>
      </c>
      <c r="G10">
        <v>72980</v>
      </c>
      <c r="H10">
        <v>48760</v>
      </c>
      <c r="I10" s="1">
        <v>245400</v>
      </c>
      <c r="J10">
        <v>0.6682</v>
      </c>
      <c r="K10">
        <v>0.03162</v>
      </c>
      <c r="L10">
        <v>82960</v>
      </c>
      <c r="M10">
        <v>65150</v>
      </c>
      <c r="N10" s="1">
        <v>327900</v>
      </c>
      <c r="O10">
        <v>0.7853</v>
      </c>
      <c r="P10">
        <f t="shared" si="0"/>
        <v>1.5000381344038098</v>
      </c>
      <c r="Q10">
        <f t="shared" si="1"/>
        <v>0.5667048010704765</v>
      </c>
      <c r="R10">
        <f t="shared" si="2"/>
        <v>1.1842486607195992</v>
      </c>
      <c r="S10">
        <f t="shared" si="3"/>
        <v>1.5000381344038098</v>
      </c>
    </row>
    <row r="11" spans="1:19" ht="14.25">
      <c r="A11">
        <v>0.03981</v>
      </c>
      <c r="B11" s="1">
        <v>156300</v>
      </c>
      <c r="C11">
        <v>86830</v>
      </c>
      <c r="D11" s="1">
        <v>347100</v>
      </c>
      <c r="E11">
        <v>0.5556</v>
      </c>
      <c r="F11">
        <v>0.03981</v>
      </c>
      <c r="G11">
        <v>81810</v>
      </c>
      <c r="H11">
        <v>52110</v>
      </c>
      <c r="I11" s="1">
        <v>208300</v>
      </c>
      <c r="J11">
        <v>0.6369</v>
      </c>
      <c r="K11">
        <v>0.03981</v>
      </c>
      <c r="L11">
        <v>91260</v>
      </c>
      <c r="M11">
        <v>65250</v>
      </c>
      <c r="N11" s="1">
        <v>260800</v>
      </c>
      <c r="O11">
        <v>0.7149</v>
      </c>
      <c r="P11">
        <f t="shared" si="0"/>
        <v>1.400007822415902</v>
      </c>
      <c r="Q11">
        <f t="shared" si="1"/>
        <v>0.4666744890825687</v>
      </c>
      <c r="R11">
        <f t="shared" si="2"/>
        <v>1.0842183487316914</v>
      </c>
      <c r="S11">
        <f t="shared" si="3"/>
        <v>1.400007822415902</v>
      </c>
    </row>
    <row r="12" spans="1:19" ht="14.25">
      <c r="A12">
        <v>0.05012</v>
      </c>
      <c r="B12" s="1">
        <v>195200</v>
      </c>
      <c r="C12">
        <v>64790</v>
      </c>
      <c r="D12" s="1">
        <v>205800</v>
      </c>
      <c r="E12">
        <v>0.3319</v>
      </c>
      <c r="F12">
        <v>0.05012</v>
      </c>
      <c r="G12">
        <v>92630</v>
      </c>
      <c r="H12">
        <v>52240</v>
      </c>
      <c r="I12" s="1">
        <v>165900</v>
      </c>
      <c r="J12">
        <v>0.564</v>
      </c>
      <c r="K12">
        <v>0.05012</v>
      </c>
      <c r="L12" s="1">
        <v>104300</v>
      </c>
      <c r="M12">
        <v>71830</v>
      </c>
      <c r="N12" s="1">
        <v>228100</v>
      </c>
      <c r="O12">
        <v>0.6888</v>
      </c>
      <c r="P12">
        <f t="shared" si="0"/>
        <v>1.2999889376778877</v>
      </c>
      <c r="Q12">
        <f t="shared" si="1"/>
        <v>0.36665560434455435</v>
      </c>
      <c r="R12">
        <f t="shared" si="2"/>
        <v>0.9841994639936772</v>
      </c>
      <c r="S12">
        <f t="shared" si="3"/>
        <v>1.2999889376778877</v>
      </c>
    </row>
    <row r="13" spans="1:19" ht="14.25">
      <c r="A13">
        <v>0.0631</v>
      </c>
      <c r="B13" s="1">
        <v>202300</v>
      </c>
      <c r="C13">
        <v>58630</v>
      </c>
      <c r="D13" s="1">
        <v>147900</v>
      </c>
      <c r="E13">
        <v>0.2897</v>
      </c>
      <c r="F13">
        <v>0.0631</v>
      </c>
      <c r="G13">
        <v>98940</v>
      </c>
      <c r="H13">
        <v>58050</v>
      </c>
      <c r="I13" s="1">
        <v>146400</v>
      </c>
      <c r="J13">
        <v>0.5867</v>
      </c>
      <c r="K13">
        <v>0.0631</v>
      </c>
      <c r="L13" s="1">
        <v>131000</v>
      </c>
      <c r="M13">
        <v>57440</v>
      </c>
      <c r="N13" s="1">
        <v>144900</v>
      </c>
      <c r="O13">
        <v>0.4384</v>
      </c>
      <c r="P13">
        <f t="shared" si="0"/>
        <v>1.1999706407558657</v>
      </c>
      <c r="Q13">
        <f t="shared" si="1"/>
        <v>0.26663730742253233</v>
      </c>
      <c r="R13">
        <f t="shared" si="2"/>
        <v>0.8841811670716552</v>
      </c>
      <c r="S13">
        <f t="shared" si="3"/>
        <v>1.1999706407558657</v>
      </c>
    </row>
    <row r="14" spans="1:19" ht="14.25">
      <c r="A14">
        <v>0.07943</v>
      </c>
      <c r="B14" s="1">
        <v>195100</v>
      </c>
      <c r="C14">
        <v>94690</v>
      </c>
      <c r="D14" s="1">
        <v>189700</v>
      </c>
      <c r="E14">
        <v>0.4854</v>
      </c>
      <c r="F14">
        <v>0.07943</v>
      </c>
      <c r="G14" s="1">
        <v>102700</v>
      </c>
      <c r="H14">
        <v>61680</v>
      </c>
      <c r="I14" s="1">
        <v>123600</v>
      </c>
      <c r="J14">
        <v>0.6003</v>
      </c>
      <c r="K14">
        <v>0.07943</v>
      </c>
      <c r="L14" s="1">
        <v>143100</v>
      </c>
      <c r="M14" s="1">
        <v>104100</v>
      </c>
      <c r="N14" s="1">
        <v>208700</v>
      </c>
      <c r="O14">
        <v>0.728</v>
      </c>
      <c r="P14">
        <f t="shared" si="0"/>
        <v>1.100015437450609</v>
      </c>
      <c r="Q14">
        <f t="shared" si="1"/>
        <v>0.1666821041172757</v>
      </c>
      <c r="R14">
        <f t="shared" si="2"/>
        <v>0.7842259637663985</v>
      </c>
      <c r="S14">
        <f t="shared" si="3"/>
        <v>1.100015437450609</v>
      </c>
    </row>
    <row r="15" spans="1:19" ht="14.25">
      <c r="A15">
        <v>0.1</v>
      </c>
      <c r="B15" s="1">
        <v>222300</v>
      </c>
      <c r="C15" s="1">
        <v>113400</v>
      </c>
      <c r="D15" s="1">
        <v>180400</v>
      </c>
      <c r="E15">
        <v>0.5101</v>
      </c>
      <c r="F15">
        <v>0.1</v>
      </c>
      <c r="G15" s="1">
        <v>112500</v>
      </c>
      <c r="H15">
        <v>65590</v>
      </c>
      <c r="I15" s="1">
        <v>104400</v>
      </c>
      <c r="J15">
        <v>0.5828</v>
      </c>
      <c r="K15">
        <v>0.1</v>
      </c>
      <c r="L15" s="1">
        <v>158300</v>
      </c>
      <c r="M15">
        <v>78730</v>
      </c>
      <c r="N15" s="1">
        <v>125300</v>
      </c>
      <c r="O15">
        <v>0.4975</v>
      </c>
      <c r="P15">
        <f t="shared" si="0"/>
        <v>1</v>
      </c>
      <c r="Q15">
        <f t="shared" si="1"/>
        <v>0.06666666666666665</v>
      </c>
      <c r="R15">
        <f t="shared" si="2"/>
        <v>0.6842105263157895</v>
      </c>
      <c r="S15">
        <f t="shared" si="3"/>
        <v>1</v>
      </c>
    </row>
    <row r="16" spans="1:19" ht="14.25">
      <c r="A16">
        <v>0.1259</v>
      </c>
      <c r="B16" s="1">
        <v>228700</v>
      </c>
      <c r="C16" s="1">
        <v>133100</v>
      </c>
      <c r="D16" s="1">
        <v>168300</v>
      </c>
      <c r="E16">
        <v>0.5823</v>
      </c>
      <c r="F16">
        <v>0.1259</v>
      </c>
      <c r="G16" s="1">
        <v>114100</v>
      </c>
      <c r="H16">
        <v>63070</v>
      </c>
      <c r="I16">
        <v>79720</v>
      </c>
      <c r="J16">
        <v>0.5528</v>
      </c>
      <c r="K16">
        <v>0.1259</v>
      </c>
      <c r="L16" s="1">
        <v>150100</v>
      </c>
      <c r="M16">
        <v>94500</v>
      </c>
      <c r="N16" s="1">
        <v>119400</v>
      </c>
      <c r="O16">
        <v>0.6297</v>
      </c>
      <c r="P16">
        <f t="shared" si="0"/>
        <v>0.8999742698921374</v>
      </c>
      <c r="Q16">
        <f t="shared" si="1"/>
        <v>-0.03335906344119599</v>
      </c>
      <c r="R16">
        <f t="shared" si="2"/>
        <v>0.5841847962079268</v>
      </c>
      <c r="S16">
        <f t="shared" si="3"/>
        <v>0.8999742698921374</v>
      </c>
    </row>
    <row r="17" spans="1:19" ht="14.25">
      <c r="A17">
        <v>0.1585</v>
      </c>
      <c r="B17" s="1">
        <v>240700</v>
      </c>
      <c r="C17" s="1">
        <v>168300</v>
      </c>
      <c r="D17" s="1">
        <v>168900</v>
      </c>
      <c r="E17">
        <v>0.6991</v>
      </c>
      <c r="F17">
        <v>0.1585</v>
      </c>
      <c r="G17" s="1">
        <v>128500</v>
      </c>
      <c r="H17">
        <v>67630</v>
      </c>
      <c r="I17">
        <v>67910</v>
      </c>
      <c r="J17">
        <v>0.5264</v>
      </c>
      <c r="K17">
        <v>0.1585</v>
      </c>
      <c r="L17" s="1">
        <v>193700</v>
      </c>
      <c r="M17" s="1">
        <v>125400</v>
      </c>
      <c r="N17" s="1">
        <v>125900</v>
      </c>
      <c r="O17">
        <v>0.6476</v>
      </c>
      <c r="P17">
        <f t="shared" si="0"/>
        <v>0.7999707334462297</v>
      </c>
      <c r="Q17">
        <f t="shared" si="1"/>
        <v>-0.13336259988710364</v>
      </c>
      <c r="R17">
        <f t="shared" si="2"/>
        <v>0.4841812597620192</v>
      </c>
      <c r="S17">
        <f t="shared" si="3"/>
        <v>0.7999707334462297</v>
      </c>
    </row>
    <row r="18" spans="1:19" ht="14.25">
      <c r="A18">
        <v>0.1995</v>
      </c>
      <c r="B18" s="1">
        <v>254000</v>
      </c>
      <c r="C18" s="1">
        <v>163000</v>
      </c>
      <c r="D18" s="1">
        <v>130000</v>
      </c>
      <c r="E18">
        <v>0.6417</v>
      </c>
      <c r="F18">
        <v>0.1995</v>
      </c>
      <c r="G18" s="1">
        <v>132000</v>
      </c>
      <c r="H18">
        <v>75040</v>
      </c>
      <c r="I18">
        <v>59850</v>
      </c>
      <c r="J18">
        <v>0.5687</v>
      </c>
      <c r="K18">
        <v>0.1995</v>
      </c>
      <c r="L18" s="1">
        <v>226300</v>
      </c>
      <c r="M18" s="1">
        <v>129400</v>
      </c>
      <c r="N18" s="1">
        <v>103300</v>
      </c>
      <c r="O18">
        <v>0.5721</v>
      </c>
      <c r="P18">
        <f t="shared" si="0"/>
        <v>0.700057099977233</v>
      </c>
      <c r="Q18">
        <f t="shared" si="1"/>
        <v>-0.23327623335610037</v>
      </c>
      <c r="R18">
        <f t="shared" si="2"/>
        <v>0.38426762629302247</v>
      </c>
      <c r="S18">
        <f t="shared" si="3"/>
        <v>0.700057099977233</v>
      </c>
    </row>
    <row r="19" spans="1:19" ht="14.25">
      <c r="A19">
        <v>0.2512</v>
      </c>
      <c r="B19" s="1">
        <v>270000</v>
      </c>
      <c r="C19" s="1">
        <v>150400</v>
      </c>
      <c r="D19">
        <v>95280</v>
      </c>
      <c r="E19">
        <v>0.5571</v>
      </c>
      <c r="F19">
        <v>0.2512</v>
      </c>
      <c r="G19" s="1">
        <v>153300</v>
      </c>
      <c r="H19">
        <v>76300</v>
      </c>
      <c r="I19">
        <v>48340</v>
      </c>
      <c r="J19">
        <v>0.4976</v>
      </c>
      <c r="K19">
        <v>0.2512</v>
      </c>
      <c r="L19" s="1">
        <v>243500</v>
      </c>
      <c r="M19" s="1">
        <v>131600</v>
      </c>
      <c r="N19">
        <v>83370</v>
      </c>
      <c r="O19">
        <v>0.5404</v>
      </c>
      <c r="P19">
        <f t="shared" si="0"/>
        <v>0.5999803649348415</v>
      </c>
      <c r="Q19">
        <f t="shared" si="1"/>
        <v>-0.3333529683984918</v>
      </c>
      <c r="R19">
        <f t="shared" si="2"/>
        <v>0.284190891250631</v>
      </c>
      <c r="S19">
        <f t="shared" si="3"/>
        <v>0.5999803649348415</v>
      </c>
    </row>
    <row r="20" spans="1:19" ht="14.25">
      <c r="A20">
        <v>0.316</v>
      </c>
      <c r="B20" s="1">
        <v>281500</v>
      </c>
      <c r="C20" s="1">
        <v>198600</v>
      </c>
      <c r="D20" s="1">
        <v>100000</v>
      </c>
      <c r="E20">
        <v>0.7055</v>
      </c>
      <c r="F20">
        <v>0.316</v>
      </c>
      <c r="G20" s="1">
        <v>162000</v>
      </c>
      <c r="H20">
        <v>83480</v>
      </c>
      <c r="I20">
        <v>42040</v>
      </c>
      <c r="J20">
        <v>0.5154</v>
      </c>
      <c r="K20">
        <v>0.316</v>
      </c>
      <c r="L20" s="1">
        <v>247100</v>
      </c>
      <c r="M20" s="1">
        <v>139100</v>
      </c>
      <c r="N20">
        <v>70040</v>
      </c>
      <c r="O20">
        <v>0.5628</v>
      </c>
      <c r="P20">
        <f t="shared" si="0"/>
        <v>0.5003129173815962</v>
      </c>
      <c r="Q20">
        <f t="shared" si="1"/>
        <v>-0.4330204159517371</v>
      </c>
      <c r="R20">
        <f t="shared" si="2"/>
        <v>0.18452344369738571</v>
      </c>
      <c r="S20">
        <f t="shared" si="3"/>
        <v>0.5003129173815962</v>
      </c>
    </row>
    <row r="21" spans="1:19" ht="14.25">
      <c r="A21">
        <v>0.3981</v>
      </c>
      <c r="B21" s="1">
        <v>351200</v>
      </c>
      <c r="C21" s="1">
        <v>197000</v>
      </c>
      <c r="D21">
        <v>78760</v>
      </c>
      <c r="E21">
        <v>0.5611</v>
      </c>
      <c r="F21">
        <v>0.3981</v>
      </c>
      <c r="G21" s="1">
        <v>174200</v>
      </c>
      <c r="H21">
        <v>92950</v>
      </c>
      <c r="I21">
        <v>37160</v>
      </c>
      <c r="J21">
        <v>0.5336</v>
      </c>
      <c r="K21">
        <v>0.3981</v>
      </c>
      <c r="L21" s="1">
        <v>265100</v>
      </c>
      <c r="M21" s="1">
        <v>150900</v>
      </c>
      <c r="N21">
        <v>60310</v>
      </c>
      <c r="O21">
        <v>0.5692</v>
      </c>
      <c r="P21">
        <f t="shared" si="0"/>
        <v>0.40000782241590205</v>
      </c>
      <c r="Q21">
        <f t="shared" si="1"/>
        <v>-0.5333255109174313</v>
      </c>
      <c r="R21">
        <f t="shared" si="2"/>
        <v>0.08421834873169154</v>
      </c>
      <c r="S21">
        <f t="shared" si="3"/>
        <v>0.40000782241590205</v>
      </c>
    </row>
    <row r="22" spans="1:19" ht="14.25">
      <c r="A22">
        <v>0.501</v>
      </c>
      <c r="B22" s="1">
        <v>354700</v>
      </c>
      <c r="C22" s="1">
        <v>207000</v>
      </c>
      <c r="D22">
        <v>65780</v>
      </c>
      <c r="E22">
        <v>0.5837</v>
      </c>
      <c r="F22">
        <v>0.501</v>
      </c>
      <c r="G22" s="1">
        <v>183800</v>
      </c>
      <c r="H22">
        <v>96880</v>
      </c>
      <c r="I22">
        <v>30780</v>
      </c>
      <c r="J22">
        <v>0.527</v>
      </c>
      <c r="K22">
        <v>0.501</v>
      </c>
      <c r="L22" s="1">
        <v>280800</v>
      </c>
      <c r="M22" s="1">
        <v>143200</v>
      </c>
      <c r="N22">
        <v>45480</v>
      </c>
      <c r="O22">
        <v>0.5099</v>
      </c>
      <c r="P22">
        <f t="shared" si="0"/>
        <v>0.30016227413275426</v>
      </c>
      <c r="Q22">
        <f t="shared" si="1"/>
        <v>-0.633171059200579</v>
      </c>
      <c r="R22">
        <f t="shared" si="2"/>
        <v>-0.01562719955145625</v>
      </c>
      <c r="S22">
        <f t="shared" si="3"/>
        <v>0.30016227413275426</v>
      </c>
    </row>
    <row r="23" spans="1:19" ht="14.25">
      <c r="A23">
        <v>0.6305</v>
      </c>
      <c r="B23" s="1">
        <v>361900</v>
      </c>
      <c r="C23" s="1">
        <v>261100</v>
      </c>
      <c r="D23">
        <v>65910</v>
      </c>
      <c r="E23">
        <v>0.7215</v>
      </c>
      <c r="F23">
        <v>0.6305</v>
      </c>
      <c r="G23" s="1">
        <v>203900</v>
      </c>
      <c r="H23">
        <v>98790</v>
      </c>
      <c r="I23">
        <v>24940</v>
      </c>
      <c r="J23">
        <v>0.4845</v>
      </c>
      <c r="K23">
        <v>0.6305</v>
      </c>
      <c r="L23" s="1">
        <v>316000</v>
      </c>
      <c r="M23" s="1">
        <v>168900</v>
      </c>
      <c r="N23">
        <v>42640</v>
      </c>
      <c r="O23">
        <v>0.5345</v>
      </c>
      <c r="P23">
        <f t="shared" si="0"/>
        <v>0.2003149090908996</v>
      </c>
      <c r="Q23">
        <f t="shared" si="1"/>
        <v>-0.7330184242424338</v>
      </c>
      <c r="R23">
        <f t="shared" si="2"/>
        <v>-0.1154745645933109</v>
      </c>
      <c r="S23">
        <f t="shared" si="3"/>
        <v>0.2003149090908996</v>
      </c>
    </row>
    <row r="24" spans="1:19" ht="14.25">
      <c r="A24">
        <v>0.795</v>
      </c>
      <c r="B24" s="1">
        <v>422500</v>
      </c>
      <c r="C24" s="1">
        <v>325700</v>
      </c>
      <c r="D24">
        <v>65200</v>
      </c>
      <c r="E24">
        <v>0.7709</v>
      </c>
      <c r="F24">
        <v>0.795</v>
      </c>
      <c r="G24" s="1">
        <v>215000</v>
      </c>
      <c r="H24" s="1">
        <v>104400</v>
      </c>
      <c r="I24">
        <v>20910</v>
      </c>
      <c r="J24">
        <v>0.4858</v>
      </c>
      <c r="K24">
        <v>0.795</v>
      </c>
      <c r="L24" s="1">
        <v>315800</v>
      </c>
      <c r="M24" s="1">
        <v>163100</v>
      </c>
      <c r="N24">
        <v>32660</v>
      </c>
      <c r="O24">
        <v>0.5165</v>
      </c>
      <c r="P24">
        <f t="shared" si="0"/>
        <v>0.09963287134352969</v>
      </c>
      <c r="Q24">
        <f t="shared" si="1"/>
        <v>-0.8337004619898036</v>
      </c>
      <c r="R24">
        <f t="shared" si="2"/>
        <v>-0.21615660234068082</v>
      </c>
      <c r="S24">
        <f t="shared" si="3"/>
        <v>0.09963287134352969</v>
      </c>
    </row>
    <row r="25" spans="1:19" ht="14.25">
      <c r="A25">
        <v>1</v>
      </c>
      <c r="B25" s="1">
        <v>427200</v>
      </c>
      <c r="C25" s="1">
        <v>328100</v>
      </c>
      <c r="D25">
        <v>52220</v>
      </c>
      <c r="E25">
        <v>0.768</v>
      </c>
      <c r="F25">
        <v>1</v>
      </c>
      <c r="G25" s="1">
        <v>236600</v>
      </c>
      <c r="H25" s="1">
        <v>114000</v>
      </c>
      <c r="I25">
        <v>18150</v>
      </c>
      <c r="J25">
        <v>0.482</v>
      </c>
      <c r="K25">
        <v>1</v>
      </c>
      <c r="L25" s="1">
        <v>332100</v>
      </c>
      <c r="M25" s="1">
        <v>185400</v>
      </c>
      <c r="N25">
        <v>29500</v>
      </c>
      <c r="O25">
        <v>0.5581</v>
      </c>
      <c r="P25">
        <f t="shared" si="0"/>
        <v>0</v>
      </c>
      <c r="Q25">
        <f t="shared" si="1"/>
        <v>-0.9333333333333333</v>
      </c>
      <c r="R25">
        <f t="shared" si="2"/>
        <v>-0.3157894736842105</v>
      </c>
      <c r="S25">
        <f t="shared" si="3"/>
        <v>0</v>
      </c>
    </row>
    <row r="26" spans="1:19" ht="14.25">
      <c r="A26">
        <v>1.261</v>
      </c>
      <c r="B26" s="1">
        <v>441100</v>
      </c>
      <c r="C26" s="1">
        <v>351200</v>
      </c>
      <c r="D26">
        <v>44330</v>
      </c>
      <c r="E26">
        <v>0.7963</v>
      </c>
      <c r="F26">
        <v>1.261</v>
      </c>
      <c r="G26" s="1">
        <v>245800</v>
      </c>
      <c r="H26" s="1">
        <v>129600</v>
      </c>
      <c r="I26">
        <v>16350</v>
      </c>
      <c r="J26">
        <v>0.5272</v>
      </c>
      <c r="K26">
        <v>1.261</v>
      </c>
      <c r="L26" s="1">
        <v>361400</v>
      </c>
      <c r="M26" s="1">
        <v>187600</v>
      </c>
      <c r="N26">
        <v>23680</v>
      </c>
      <c r="O26">
        <v>0.5191</v>
      </c>
      <c r="P26">
        <f t="shared" si="0"/>
        <v>-0.10071508657308158</v>
      </c>
      <c r="Q26">
        <f t="shared" si="1"/>
        <v>-1.0340484199064148</v>
      </c>
      <c r="R26">
        <f t="shared" si="2"/>
        <v>-0.4165045602572921</v>
      </c>
      <c r="S26">
        <f t="shared" si="3"/>
        <v>-0.10071508657308158</v>
      </c>
    </row>
    <row r="27" spans="1:19" ht="14.25">
      <c r="A27">
        <v>1.58</v>
      </c>
      <c r="B27" s="1">
        <v>497900</v>
      </c>
      <c r="C27" s="1">
        <v>437100</v>
      </c>
      <c r="D27">
        <v>44020</v>
      </c>
      <c r="E27">
        <v>0.8779</v>
      </c>
      <c r="F27">
        <v>1.58</v>
      </c>
      <c r="G27" s="1">
        <v>258400</v>
      </c>
      <c r="H27" s="1">
        <v>139100</v>
      </c>
      <c r="I27">
        <v>14010</v>
      </c>
      <c r="J27">
        <v>0.5382</v>
      </c>
      <c r="K27">
        <v>1.58</v>
      </c>
      <c r="L27" s="1">
        <v>395500</v>
      </c>
      <c r="M27" s="1">
        <v>173000</v>
      </c>
      <c r="N27">
        <v>17420</v>
      </c>
      <c r="O27">
        <v>0.4373</v>
      </c>
      <c r="P27">
        <f t="shared" si="0"/>
        <v>-0.19865708695442266</v>
      </c>
      <c r="Q27">
        <f t="shared" si="1"/>
        <v>-1.131990420287756</v>
      </c>
      <c r="R27">
        <f t="shared" si="2"/>
        <v>-0.5144465606386331</v>
      </c>
      <c r="S27">
        <f t="shared" si="3"/>
        <v>-0.19865708695442266</v>
      </c>
    </row>
    <row r="28" spans="1:19" ht="14.25">
      <c r="A28">
        <v>1.992</v>
      </c>
      <c r="B28" s="1">
        <v>556000</v>
      </c>
      <c r="C28" s="1">
        <v>470300</v>
      </c>
      <c r="D28">
        <v>37570</v>
      </c>
      <c r="E28">
        <v>0.8459</v>
      </c>
      <c r="F28">
        <v>1.992</v>
      </c>
      <c r="G28" s="1">
        <v>272800</v>
      </c>
      <c r="H28" s="1">
        <v>143500</v>
      </c>
      <c r="I28">
        <v>11470</v>
      </c>
      <c r="J28">
        <v>0.5261</v>
      </c>
      <c r="K28">
        <v>1.992</v>
      </c>
      <c r="L28" s="1">
        <v>404700</v>
      </c>
      <c r="M28" s="1">
        <v>183500</v>
      </c>
      <c r="N28">
        <v>14660</v>
      </c>
      <c r="O28">
        <v>0.4534</v>
      </c>
      <c r="P28">
        <f t="shared" si="0"/>
        <v>-0.2992893340876799</v>
      </c>
      <c r="Q28">
        <f t="shared" si="1"/>
        <v>-1.2326226674210132</v>
      </c>
      <c r="R28">
        <f t="shared" si="2"/>
        <v>-0.6150788077718904</v>
      </c>
      <c r="S28">
        <f t="shared" si="3"/>
        <v>-0.2992893340876799</v>
      </c>
    </row>
    <row r="29" spans="1:19" ht="14.25">
      <c r="A29">
        <v>2.498</v>
      </c>
      <c r="B29" s="1">
        <v>662100</v>
      </c>
      <c r="C29" s="1">
        <v>593300</v>
      </c>
      <c r="D29">
        <v>37810</v>
      </c>
      <c r="E29">
        <v>0.8961</v>
      </c>
      <c r="F29">
        <v>2.498</v>
      </c>
      <c r="G29" s="1">
        <v>303000</v>
      </c>
      <c r="H29" s="1">
        <v>156400</v>
      </c>
      <c r="I29">
        <v>9969</v>
      </c>
      <c r="J29">
        <v>0.5163</v>
      </c>
      <c r="K29">
        <v>2.498</v>
      </c>
      <c r="L29" s="1">
        <v>440600</v>
      </c>
      <c r="M29" s="1">
        <v>205500</v>
      </c>
      <c r="N29">
        <v>13100</v>
      </c>
      <c r="O29">
        <v>0.4664</v>
      </c>
      <c r="P29">
        <f t="shared" si="0"/>
        <v>-0.3975924340381168</v>
      </c>
      <c r="Q29">
        <f t="shared" si="1"/>
        <v>-1.33092576737145</v>
      </c>
      <c r="R29">
        <f t="shared" si="2"/>
        <v>-0.7133819077223273</v>
      </c>
      <c r="S29">
        <f t="shared" si="3"/>
        <v>-0.3975924340381168</v>
      </c>
    </row>
    <row r="30" spans="1:19" ht="14.25">
      <c r="A30">
        <v>3.141</v>
      </c>
      <c r="B30" s="1">
        <v>732000</v>
      </c>
      <c r="C30" s="1">
        <v>663500</v>
      </c>
      <c r="D30">
        <v>33620</v>
      </c>
      <c r="E30">
        <v>0.9064</v>
      </c>
      <c r="F30">
        <v>3.141</v>
      </c>
      <c r="G30" s="1">
        <v>330900</v>
      </c>
      <c r="H30" s="1">
        <v>171600</v>
      </c>
      <c r="I30">
        <v>8693</v>
      </c>
      <c r="J30">
        <v>0.5185</v>
      </c>
      <c r="K30">
        <v>3.141</v>
      </c>
      <c r="L30" s="1">
        <v>463100</v>
      </c>
      <c r="M30" s="1">
        <v>216700</v>
      </c>
      <c r="N30">
        <v>10980</v>
      </c>
      <c r="O30">
        <v>0.4679</v>
      </c>
      <c r="P30">
        <f t="shared" si="0"/>
        <v>-0.4970679363985048</v>
      </c>
      <c r="Q30">
        <f t="shared" si="1"/>
        <v>-1.430401269731838</v>
      </c>
      <c r="R30">
        <f t="shared" si="2"/>
        <v>-0.8128574100827153</v>
      </c>
      <c r="S30">
        <f t="shared" si="3"/>
        <v>-0.4970679363985048</v>
      </c>
    </row>
    <row r="31" spans="1:19" ht="14.25">
      <c r="A31">
        <v>3.969</v>
      </c>
      <c r="B31" s="1">
        <v>784200</v>
      </c>
      <c r="C31" s="1">
        <v>723000</v>
      </c>
      <c r="D31">
        <v>28990</v>
      </c>
      <c r="E31">
        <v>0.922</v>
      </c>
      <c r="F31">
        <v>3.969</v>
      </c>
      <c r="G31" s="1">
        <v>349800</v>
      </c>
      <c r="H31" s="1">
        <v>206100</v>
      </c>
      <c r="I31">
        <v>8263</v>
      </c>
      <c r="J31">
        <v>0.5891</v>
      </c>
      <c r="K31">
        <v>3.969</v>
      </c>
      <c r="L31" s="1">
        <v>496000</v>
      </c>
      <c r="M31" s="1">
        <v>240800</v>
      </c>
      <c r="N31">
        <v>9655</v>
      </c>
      <c r="O31">
        <v>0.4854</v>
      </c>
      <c r="P31">
        <f t="shared" si="0"/>
        <v>-0.5986810989071634</v>
      </c>
      <c r="Q31">
        <f t="shared" si="1"/>
        <v>-1.5320144322404967</v>
      </c>
      <c r="R31">
        <f t="shared" si="2"/>
        <v>-0.9144705725913739</v>
      </c>
      <c r="S31">
        <f t="shared" si="3"/>
        <v>-0.5986810989071634</v>
      </c>
    </row>
    <row r="32" spans="1:19" ht="14.25">
      <c r="A32">
        <v>4.947</v>
      </c>
      <c r="B32" s="1">
        <v>874400</v>
      </c>
      <c r="C32" s="1">
        <v>827500</v>
      </c>
      <c r="D32">
        <v>26620</v>
      </c>
      <c r="E32">
        <v>0.9464</v>
      </c>
      <c r="F32">
        <v>4.947</v>
      </c>
      <c r="G32" s="1">
        <v>371400</v>
      </c>
      <c r="H32" s="1">
        <v>211700</v>
      </c>
      <c r="I32">
        <v>6812</v>
      </c>
      <c r="J32">
        <v>0.5701</v>
      </c>
      <c r="K32">
        <v>4.947</v>
      </c>
      <c r="L32" s="1">
        <v>498800</v>
      </c>
      <c r="M32" s="1">
        <v>249500</v>
      </c>
      <c r="N32">
        <v>8027</v>
      </c>
      <c r="O32">
        <v>0.5002</v>
      </c>
      <c r="P32">
        <f t="shared" si="0"/>
        <v>-0.6943419103641812</v>
      </c>
      <c r="Q32">
        <f t="shared" si="1"/>
        <v>-1.6276752436975146</v>
      </c>
      <c r="R32">
        <f t="shared" si="2"/>
        <v>-1.0101313840483916</v>
      </c>
      <c r="S32">
        <f t="shared" si="3"/>
        <v>-0.6943419103641812</v>
      </c>
    </row>
    <row r="33" spans="1:19" ht="14.25">
      <c r="A33">
        <v>6.206</v>
      </c>
      <c r="B33" s="1">
        <v>900600</v>
      </c>
      <c r="C33" s="1">
        <v>843900</v>
      </c>
      <c r="D33">
        <v>21640</v>
      </c>
      <c r="E33">
        <v>0.937</v>
      </c>
      <c r="F33">
        <v>6.206</v>
      </c>
      <c r="G33" s="1">
        <v>375800</v>
      </c>
      <c r="H33" s="1">
        <v>241600</v>
      </c>
      <c r="I33">
        <v>6197</v>
      </c>
      <c r="J33">
        <v>0.643</v>
      </c>
      <c r="K33">
        <v>6.206</v>
      </c>
      <c r="L33" s="1">
        <v>529100</v>
      </c>
      <c r="M33" s="1">
        <v>264800</v>
      </c>
      <c r="N33">
        <v>6791</v>
      </c>
      <c r="O33">
        <v>0.5006</v>
      </c>
      <c r="P33">
        <f t="shared" si="0"/>
        <v>-0.792811771248147</v>
      </c>
      <c r="Q33">
        <f t="shared" si="1"/>
        <v>-1.7261451045814802</v>
      </c>
      <c r="R33">
        <f t="shared" si="2"/>
        <v>-1.1086012449323575</v>
      </c>
      <c r="S33">
        <f t="shared" si="3"/>
        <v>-0.792811771248147</v>
      </c>
    </row>
    <row r="34" spans="1:19" ht="14.25">
      <c r="A34">
        <v>7.938</v>
      </c>
      <c r="B34" s="1">
        <v>1063000</v>
      </c>
      <c r="C34" s="1">
        <v>1143000</v>
      </c>
      <c r="D34">
        <v>22910</v>
      </c>
      <c r="E34">
        <v>1.075</v>
      </c>
      <c r="F34">
        <v>7.938</v>
      </c>
      <c r="G34" s="1">
        <v>421000</v>
      </c>
      <c r="H34" s="1">
        <v>283400</v>
      </c>
      <c r="I34">
        <v>5681</v>
      </c>
      <c r="J34">
        <v>0.6731</v>
      </c>
      <c r="K34">
        <v>7.938</v>
      </c>
      <c r="L34" s="1">
        <v>551200</v>
      </c>
      <c r="M34" s="1">
        <v>282200</v>
      </c>
      <c r="N34">
        <v>5658</v>
      </c>
      <c r="O34">
        <v>0.512</v>
      </c>
      <c r="P34">
        <f t="shared" si="0"/>
        <v>-0.8997110945711446</v>
      </c>
      <c r="Q34">
        <f t="shared" si="1"/>
        <v>-1.833044427904478</v>
      </c>
      <c r="R34">
        <f t="shared" si="2"/>
        <v>-1.2155005682553552</v>
      </c>
      <c r="S34">
        <f t="shared" si="3"/>
        <v>-0.8997110945711446</v>
      </c>
    </row>
    <row r="35" spans="1:19" ht="14.25">
      <c r="A35">
        <v>9.99</v>
      </c>
      <c r="B35" s="1">
        <v>1061000</v>
      </c>
      <c r="C35" s="1">
        <v>1510000</v>
      </c>
      <c r="D35">
        <v>24060</v>
      </c>
      <c r="E35">
        <v>1.423</v>
      </c>
      <c r="F35">
        <v>9.99</v>
      </c>
      <c r="G35" s="1">
        <v>460500</v>
      </c>
      <c r="H35" s="1">
        <v>295100</v>
      </c>
      <c r="I35">
        <v>4702</v>
      </c>
      <c r="J35">
        <v>0.6409</v>
      </c>
      <c r="K35">
        <v>9.99</v>
      </c>
      <c r="L35" s="1">
        <v>604500</v>
      </c>
      <c r="M35" s="1">
        <v>321900</v>
      </c>
      <c r="N35">
        <v>5129</v>
      </c>
      <c r="O35">
        <v>0.5326</v>
      </c>
      <c r="P35">
        <f t="shared" si="0"/>
        <v>-0.9995654882259823</v>
      </c>
      <c r="Q35">
        <f t="shared" si="1"/>
        <v>-1.9328988215593157</v>
      </c>
      <c r="R35">
        <f t="shared" si="2"/>
        <v>-1.315354961910193</v>
      </c>
      <c r="S35">
        <f t="shared" si="3"/>
        <v>-0.9995654882259823</v>
      </c>
    </row>
    <row r="36" spans="1:19" ht="14.25">
      <c r="A36">
        <v>12.56</v>
      </c>
      <c r="B36" s="1">
        <v>1488000</v>
      </c>
      <c r="C36" s="1">
        <v>1414000</v>
      </c>
      <c r="D36">
        <v>17910</v>
      </c>
      <c r="E36">
        <v>0.9503</v>
      </c>
      <c r="F36">
        <v>12.56</v>
      </c>
      <c r="G36" s="1">
        <v>476700</v>
      </c>
      <c r="H36" s="1">
        <v>359200</v>
      </c>
      <c r="I36">
        <v>4550</v>
      </c>
      <c r="J36">
        <v>0.7535</v>
      </c>
      <c r="K36">
        <v>12.56</v>
      </c>
      <c r="L36" s="1">
        <v>639100</v>
      </c>
      <c r="M36" s="1">
        <v>307800</v>
      </c>
      <c r="N36">
        <v>3899</v>
      </c>
      <c r="O36">
        <v>0.4816</v>
      </c>
      <c r="P36">
        <f t="shared" si="0"/>
        <v>-1.0989896394011773</v>
      </c>
      <c r="Q36">
        <f t="shared" si="1"/>
        <v>-2.0323229727345105</v>
      </c>
      <c r="R36">
        <f t="shared" si="2"/>
        <v>-1.414779113085388</v>
      </c>
      <c r="S36">
        <f t="shared" si="3"/>
        <v>-1.0989896394011773</v>
      </c>
    </row>
    <row r="37" spans="1:19" ht="14.25">
      <c r="A37">
        <v>15.88</v>
      </c>
      <c r="B37" s="1">
        <v>1485000</v>
      </c>
      <c r="C37" s="1">
        <v>1768000</v>
      </c>
      <c r="D37">
        <v>17730</v>
      </c>
      <c r="E37">
        <v>1.191</v>
      </c>
      <c r="F37">
        <v>15.88</v>
      </c>
      <c r="G37" s="1">
        <v>552200</v>
      </c>
      <c r="H37" s="1">
        <v>380100</v>
      </c>
      <c r="I37">
        <v>3811</v>
      </c>
      <c r="J37">
        <v>0.6884</v>
      </c>
      <c r="K37">
        <v>15.88</v>
      </c>
      <c r="L37" s="1">
        <v>767000</v>
      </c>
      <c r="M37" s="1">
        <v>359000</v>
      </c>
      <c r="N37">
        <v>3599</v>
      </c>
      <c r="O37">
        <v>0.468</v>
      </c>
      <c r="P37">
        <f t="shared" si="0"/>
        <v>-1.2008504980910775</v>
      </c>
      <c r="Q37">
        <f t="shared" si="1"/>
        <v>-2.134183831424411</v>
      </c>
      <c r="R37">
        <f t="shared" si="2"/>
        <v>-1.5166399717752879</v>
      </c>
      <c r="S37">
        <f t="shared" si="3"/>
        <v>-1.2008504980910775</v>
      </c>
    </row>
    <row r="38" spans="1:19" ht="14.25">
      <c r="A38">
        <v>19.98</v>
      </c>
      <c r="B38" s="1">
        <v>1771000</v>
      </c>
      <c r="C38" s="1">
        <v>1068000</v>
      </c>
      <c r="D38">
        <v>8504</v>
      </c>
      <c r="E38">
        <v>0.6029</v>
      </c>
      <c r="F38">
        <v>19.98</v>
      </c>
      <c r="G38" s="1">
        <v>548600</v>
      </c>
      <c r="H38" s="1">
        <v>363000</v>
      </c>
      <c r="I38">
        <v>2892</v>
      </c>
      <c r="J38">
        <v>0.6618</v>
      </c>
      <c r="K38">
        <v>19.98</v>
      </c>
      <c r="L38" s="1">
        <v>993300</v>
      </c>
      <c r="M38" s="1">
        <v>324700</v>
      </c>
      <c r="N38">
        <v>2586</v>
      </c>
      <c r="O38">
        <v>0.3268</v>
      </c>
      <c r="P38">
        <f t="shared" si="0"/>
        <v>-1.3005954838899636</v>
      </c>
      <c r="Q38">
        <f t="shared" si="1"/>
        <v>-2.2339288172232967</v>
      </c>
      <c r="R38">
        <f t="shared" si="2"/>
        <v>-1.6163849575741742</v>
      </c>
      <c r="S38">
        <f t="shared" si="3"/>
        <v>-1.3005954838899636</v>
      </c>
    </row>
    <row r="39" spans="1:19" ht="14.25">
      <c r="A39">
        <v>25.13</v>
      </c>
      <c r="B39" s="1">
        <v>1228000</v>
      </c>
      <c r="C39" s="1">
        <v>2223000</v>
      </c>
      <c r="D39">
        <v>14080</v>
      </c>
      <c r="E39">
        <v>1.809</v>
      </c>
      <c r="F39">
        <v>25.13</v>
      </c>
      <c r="G39" s="1">
        <v>659600</v>
      </c>
      <c r="H39" s="1">
        <v>395700</v>
      </c>
      <c r="I39">
        <v>2506</v>
      </c>
      <c r="J39">
        <v>0.5999</v>
      </c>
      <c r="K39">
        <v>25.13</v>
      </c>
      <c r="L39" s="1">
        <v>812500</v>
      </c>
      <c r="M39" s="1">
        <v>563900</v>
      </c>
      <c r="N39">
        <v>3572</v>
      </c>
      <c r="O39">
        <v>0.6941</v>
      </c>
      <c r="P39">
        <f t="shared" si="0"/>
        <v>-1.400192488592576</v>
      </c>
      <c r="Q39">
        <f t="shared" si="1"/>
        <v>-2.3335258219259094</v>
      </c>
      <c r="R39">
        <f t="shared" si="2"/>
        <v>-1.7159819622767865</v>
      </c>
      <c r="S39">
        <f t="shared" si="3"/>
        <v>-1.400192488592576</v>
      </c>
    </row>
    <row r="40" spans="1:19" ht="14.25">
      <c r="A40">
        <v>31.63</v>
      </c>
      <c r="B40" s="1">
        <v>1653000</v>
      </c>
      <c r="C40" s="1">
        <v>2154000</v>
      </c>
      <c r="D40">
        <v>10840</v>
      </c>
      <c r="E40">
        <v>1.303</v>
      </c>
      <c r="F40">
        <v>31.63</v>
      </c>
      <c r="G40" s="1">
        <v>650500</v>
      </c>
      <c r="H40" s="1">
        <v>465900</v>
      </c>
      <c r="I40">
        <v>2345</v>
      </c>
      <c r="J40">
        <v>0.7163</v>
      </c>
      <c r="K40">
        <v>31.63</v>
      </c>
      <c r="L40" s="1">
        <v>846900</v>
      </c>
      <c r="M40" s="1">
        <v>441100</v>
      </c>
      <c r="N40">
        <v>2220</v>
      </c>
      <c r="O40">
        <v>0.5209</v>
      </c>
      <c r="P40">
        <f t="shared" si="0"/>
        <v>-1.500099191915723</v>
      </c>
      <c r="Q40">
        <f t="shared" si="1"/>
        <v>-2.4334325252490565</v>
      </c>
      <c r="R40">
        <f t="shared" si="2"/>
        <v>-1.8158886655999336</v>
      </c>
      <c r="S40">
        <f t="shared" si="3"/>
        <v>-1.500099191915723</v>
      </c>
    </row>
    <row r="41" spans="1:19" ht="14.25">
      <c r="A41">
        <v>39.77</v>
      </c>
      <c r="B41" s="1">
        <v>2705000</v>
      </c>
      <c r="C41" s="1">
        <v>2797000</v>
      </c>
      <c r="D41">
        <v>11190</v>
      </c>
      <c r="E41">
        <v>1.034</v>
      </c>
      <c r="F41">
        <v>39.77</v>
      </c>
      <c r="G41" s="1">
        <v>688100</v>
      </c>
      <c r="H41" s="1">
        <v>647800</v>
      </c>
      <c r="I41">
        <v>2593</v>
      </c>
      <c r="J41">
        <v>0.9414</v>
      </c>
      <c r="K41">
        <v>39.77</v>
      </c>
      <c r="L41" s="1">
        <v>912700</v>
      </c>
      <c r="M41" s="1">
        <v>570000</v>
      </c>
      <c r="N41">
        <v>2281</v>
      </c>
      <c r="O41">
        <v>0.6246</v>
      </c>
      <c r="P41">
        <f t="shared" si="0"/>
        <v>-1.5995555909859804</v>
      </c>
      <c r="Q41">
        <f t="shared" si="1"/>
        <v>-2.532888924319314</v>
      </c>
      <c r="R41">
        <f t="shared" si="2"/>
        <v>-1.9153450646701908</v>
      </c>
      <c r="S41">
        <f t="shared" si="3"/>
        <v>-1.5995555909859804</v>
      </c>
    </row>
    <row r="42" spans="1:19" ht="14.25">
      <c r="A42">
        <v>39.96</v>
      </c>
      <c r="B42" s="1">
        <v>2339000</v>
      </c>
      <c r="C42" s="1">
        <v>1999000</v>
      </c>
      <c r="D42">
        <v>7961</v>
      </c>
      <c r="E42">
        <v>0.8547</v>
      </c>
      <c r="F42">
        <v>39.96</v>
      </c>
      <c r="G42" s="1">
        <v>762100</v>
      </c>
      <c r="H42" s="1">
        <v>706800</v>
      </c>
      <c r="I42">
        <v>2815</v>
      </c>
      <c r="J42">
        <v>0.9274</v>
      </c>
      <c r="K42">
        <v>39.96</v>
      </c>
      <c r="L42" s="1">
        <v>1025000</v>
      </c>
      <c r="M42" s="1">
        <v>667100</v>
      </c>
      <c r="N42">
        <v>2657</v>
      </c>
      <c r="O42">
        <v>0.6511</v>
      </c>
      <c r="P42">
        <f t="shared" si="0"/>
        <v>-1.6016254795539446</v>
      </c>
      <c r="Q42">
        <f t="shared" si="1"/>
        <v>-2.534958812887278</v>
      </c>
      <c r="R42">
        <f t="shared" si="2"/>
        <v>-1.917414953238155</v>
      </c>
      <c r="S42">
        <f t="shared" si="3"/>
        <v>-1.6016254795539446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Abbott</dc:creator>
  <cp:keywords/>
  <dc:description/>
  <cp:lastModifiedBy>Steven Abbott</cp:lastModifiedBy>
  <dcterms:created xsi:type="dcterms:W3CDTF">2014-02-17T16:16:42Z</dcterms:created>
  <dcterms:modified xsi:type="dcterms:W3CDTF">2018-04-16T20:42:50Z</dcterms:modified>
  <cp:category/>
  <cp:version/>
  <cp:contentType/>
  <cp:contentStatus/>
</cp:coreProperties>
</file>